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Classified" sheetId="78" r:id="rId1"/>
    <sheet name="Licensed" sheetId="77" r:id="rId2"/>
    <sheet name="Admin" sheetId="76" r:id="rId3"/>
    <sheet name="Professional" sheetId="75" r:id="rId4"/>
    <sheet name="Extra Duty" sheetId="5" r:id="rId5"/>
    <sheet name="Substitute" sheetId="7" r:id="rId6"/>
  </sheets>
  <calcPr calcId="162913"/>
</workbook>
</file>

<file path=xl/calcChain.xml><?xml version="1.0" encoding="utf-8"?>
<calcChain xmlns="http://schemas.openxmlformats.org/spreadsheetml/2006/main">
  <c r="L10" i="78" l="1"/>
  <c r="L11" i="78" s="1"/>
  <c r="L12" i="78" s="1"/>
  <c r="L13" i="78" s="1"/>
  <c r="L14" i="78" s="1"/>
  <c r="L15" i="78" s="1"/>
  <c r="L16" i="78" s="1"/>
  <c r="L18" i="78" s="1"/>
  <c r="L19" i="78" s="1"/>
  <c r="L20" i="78" s="1"/>
  <c r="L21" i="78" s="1"/>
  <c r="L22" i="78" s="1"/>
  <c r="L23" i="78" s="1"/>
  <c r="L24" i="78" s="1"/>
  <c r="L25" i="78" s="1"/>
  <c r="L26" i="78" s="1"/>
  <c r="L27" i="78" s="1"/>
  <c r="L28" i="78" s="1"/>
  <c r="L29" i="78" s="1"/>
  <c r="L30" i="78" s="1"/>
  <c r="L31" i="78" s="1"/>
  <c r="L32" i="78" s="1"/>
  <c r="L33" i="78" s="1"/>
  <c r="L34" i="78" s="1"/>
  <c r="L35" i="78" s="1"/>
  <c r="L36" i="78" s="1"/>
  <c r="L37" i="78" s="1"/>
  <c r="M8" i="78"/>
  <c r="M9" i="78" s="1"/>
  <c r="M10" i="78" s="1"/>
  <c r="M11" i="78" s="1"/>
  <c r="M12" i="78" s="1"/>
  <c r="M13" i="78" s="1"/>
  <c r="M14" i="78" s="1"/>
  <c r="M15" i="78" s="1"/>
  <c r="M16" i="78" s="1"/>
  <c r="M18" i="78" s="1"/>
  <c r="M19" i="78" s="1"/>
  <c r="M20" i="78" s="1"/>
  <c r="M21" i="78" s="1"/>
  <c r="M22" i="78" s="1"/>
  <c r="M23" i="78" s="1"/>
  <c r="M24" i="78" s="1"/>
  <c r="M25" i="78" s="1"/>
  <c r="M26" i="78" s="1"/>
  <c r="M27" i="78" s="1"/>
  <c r="M28" i="78" s="1"/>
  <c r="M29" i="78" s="1"/>
  <c r="M30" i="78" s="1"/>
  <c r="M31" i="78" s="1"/>
  <c r="M32" i="78" s="1"/>
  <c r="M33" i="78" s="1"/>
  <c r="M34" i="78" s="1"/>
  <c r="M35" i="78" s="1"/>
  <c r="M36" i="78" s="1"/>
  <c r="M37" i="78" s="1"/>
  <c r="L8" i="78"/>
  <c r="L9" i="78" s="1"/>
  <c r="K8" i="78"/>
  <c r="K9" i="78" s="1"/>
  <c r="K10" i="78" s="1"/>
  <c r="K11" i="78" s="1"/>
  <c r="K12" i="78" s="1"/>
  <c r="K13" i="78" s="1"/>
  <c r="K14" i="78" s="1"/>
  <c r="K15" i="78" s="1"/>
  <c r="K16" i="78" s="1"/>
  <c r="K18" i="78" s="1"/>
  <c r="K19" i="78" s="1"/>
  <c r="K20" i="78" s="1"/>
  <c r="K21" i="78" s="1"/>
  <c r="K22" i="78" s="1"/>
  <c r="K23" i="78" s="1"/>
  <c r="K24" i="78" s="1"/>
  <c r="K25" i="78" s="1"/>
  <c r="K26" i="78" s="1"/>
  <c r="K27" i="78" s="1"/>
  <c r="K28" i="78" s="1"/>
  <c r="K29" i="78" s="1"/>
  <c r="K30" i="78" s="1"/>
  <c r="K31" i="78" s="1"/>
  <c r="K32" i="78" s="1"/>
  <c r="K33" i="78" s="1"/>
  <c r="K34" i="78" s="1"/>
  <c r="K35" i="78" s="1"/>
  <c r="K36" i="78" s="1"/>
  <c r="K37" i="78" s="1"/>
  <c r="J8" i="78"/>
  <c r="J9" i="78" s="1"/>
  <c r="J10" i="78" s="1"/>
  <c r="J11" i="78" s="1"/>
  <c r="J12" i="78" s="1"/>
  <c r="J13" i="78" s="1"/>
  <c r="J14" i="78" s="1"/>
  <c r="J15" i="78" s="1"/>
  <c r="J16" i="78" s="1"/>
  <c r="J18" i="78" s="1"/>
  <c r="J19" i="78" s="1"/>
  <c r="J20" i="78" s="1"/>
  <c r="J21" i="78" s="1"/>
  <c r="J22" i="78" s="1"/>
  <c r="J23" i="78" s="1"/>
  <c r="J24" i="78" s="1"/>
  <c r="J25" i="78" s="1"/>
  <c r="J26" i="78" s="1"/>
  <c r="J27" i="78" s="1"/>
  <c r="J28" i="78" s="1"/>
  <c r="J29" i="78" s="1"/>
  <c r="J30" i="78" s="1"/>
  <c r="J31" i="78" s="1"/>
  <c r="J32" i="78" s="1"/>
  <c r="J33" i="78" s="1"/>
  <c r="J34" i="78" s="1"/>
  <c r="J35" i="78" s="1"/>
  <c r="J36" i="78" s="1"/>
  <c r="J37" i="78" s="1"/>
  <c r="I8" i="78"/>
  <c r="I9" i="78" s="1"/>
  <c r="I10" i="78" s="1"/>
  <c r="I11" i="78" s="1"/>
  <c r="I12" i="78" s="1"/>
  <c r="I13" i="78" s="1"/>
  <c r="I14" i="78" s="1"/>
  <c r="I15" i="78" s="1"/>
  <c r="I16" i="78" s="1"/>
  <c r="I18" i="78" s="1"/>
  <c r="I19" i="78" s="1"/>
  <c r="I20" i="78" s="1"/>
  <c r="I21" i="78" s="1"/>
  <c r="I22" i="78" s="1"/>
  <c r="I23" i="78" s="1"/>
  <c r="I24" i="78" s="1"/>
  <c r="I25" i="78" s="1"/>
  <c r="I26" i="78" s="1"/>
  <c r="I27" i="78" s="1"/>
  <c r="I28" i="78" s="1"/>
  <c r="I29" i="78" s="1"/>
  <c r="I30" i="78" s="1"/>
  <c r="I31" i="78" s="1"/>
  <c r="I32" i="78" s="1"/>
  <c r="I33" i="78" s="1"/>
  <c r="I34" i="78" s="1"/>
  <c r="I35" i="78" s="1"/>
  <c r="I36" i="78" s="1"/>
  <c r="I37" i="78" s="1"/>
  <c r="H8" i="78"/>
  <c r="H9" i="78" s="1"/>
  <c r="H10" i="78" s="1"/>
  <c r="H11" i="78" s="1"/>
  <c r="H12" i="78" s="1"/>
  <c r="H13" i="78" s="1"/>
  <c r="H14" i="78" s="1"/>
  <c r="H15" i="78" s="1"/>
  <c r="H16" i="78" s="1"/>
  <c r="H18" i="78" s="1"/>
  <c r="H19" i="78" s="1"/>
  <c r="H20" i="78" s="1"/>
  <c r="H21" i="78" s="1"/>
  <c r="H22" i="78" s="1"/>
  <c r="H23" i="78" s="1"/>
  <c r="H24" i="78" s="1"/>
  <c r="H25" i="78" s="1"/>
  <c r="H26" i="78" s="1"/>
  <c r="H27" i="78" s="1"/>
  <c r="H28" i="78" s="1"/>
  <c r="H29" i="78" s="1"/>
  <c r="H30" i="78" s="1"/>
  <c r="H31" i="78" s="1"/>
  <c r="H32" i="78" s="1"/>
  <c r="H33" i="78" s="1"/>
  <c r="H34" i="78" s="1"/>
  <c r="H35" i="78" s="1"/>
  <c r="H36" i="78" s="1"/>
  <c r="H37" i="78" s="1"/>
  <c r="G8" i="78"/>
  <c r="G9" i="78" s="1"/>
  <c r="G10" i="78" s="1"/>
  <c r="G11" i="78" s="1"/>
  <c r="G12" i="78" s="1"/>
  <c r="G13" i="78" s="1"/>
  <c r="G14" i="78" s="1"/>
  <c r="G15" i="78" s="1"/>
  <c r="G16" i="78" s="1"/>
  <c r="G18" i="78" s="1"/>
  <c r="G19" i="78" s="1"/>
  <c r="G20" i="78" s="1"/>
  <c r="G21" i="78" s="1"/>
  <c r="G22" i="78" s="1"/>
  <c r="G23" i="78" s="1"/>
  <c r="G24" i="78" s="1"/>
  <c r="G25" i="78" s="1"/>
  <c r="G26" i="78" s="1"/>
  <c r="G27" i="78" s="1"/>
  <c r="G28" i="78" s="1"/>
  <c r="G29" i="78" s="1"/>
  <c r="G30" i="78" s="1"/>
  <c r="G31" i="78" s="1"/>
  <c r="G32" i="78" s="1"/>
  <c r="G33" i="78" s="1"/>
  <c r="G34" i="78" s="1"/>
  <c r="G35" i="78" s="1"/>
  <c r="G36" i="78" s="1"/>
  <c r="G37" i="78" s="1"/>
  <c r="F8" i="78"/>
  <c r="F9" i="78" s="1"/>
  <c r="F10" i="78" s="1"/>
  <c r="F11" i="78" s="1"/>
  <c r="F12" i="78" s="1"/>
  <c r="F13" i="78" s="1"/>
  <c r="F14" i="78" s="1"/>
  <c r="F15" i="78" s="1"/>
  <c r="F16" i="78" s="1"/>
  <c r="F18" i="78" s="1"/>
  <c r="F19" i="78" s="1"/>
  <c r="F20" i="78" s="1"/>
  <c r="F21" i="78" s="1"/>
  <c r="F22" i="78" s="1"/>
  <c r="F23" i="78" s="1"/>
  <c r="F24" i="78" s="1"/>
  <c r="F25" i="78" s="1"/>
  <c r="F26" i="78" s="1"/>
  <c r="F27" i="78" s="1"/>
  <c r="F28" i="78" s="1"/>
  <c r="F29" i="78" s="1"/>
  <c r="F30" i="78" s="1"/>
  <c r="F31" i="78" s="1"/>
  <c r="F32" i="78" s="1"/>
  <c r="F33" i="78" s="1"/>
  <c r="F34" i="78" s="1"/>
  <c r="F35" i="78" s="1"/>
  <c r="F36" i="78" s="1"/>
  <c r="F37" i="78" s="1"/>
  <c r="E8" i="78"/>
  <c r="E9" i="78" s="1"/>
  <c r="E10" i="78" s="1"/>
  <c r="E11" i="78" s="1"/>
  <c r="E12" i="78" s="1"/>
  <c r="E13" i="78" s="1"/>
  <c r="E14" i="78" s="1"/>
  <c r="E15" i="78" s="1"/>
  <c r="E16" i="78" s="1"/>
  <c r="E18" i="78" s="1"/>
  <c r="E19" i="78" s="1"/>
  <c r="E20" i="78" s="1"/>
  <c r="E21" i="78" s="1"/>
  <c r="E22" i="78" s="1"/>
  <c r="E23" i="78" s="1"/>
  <c r="E24" i="78" s="1"/>
  <c r="E25" i="78" s="1"/>
  <c r="E26" i="78" s="1"/>
  <c r="E27" i="78" s="1"/>
  <c r="E28" i="78" s="1"/>
  <c r="E29" i="78" s="1"/>
  <c r="E30" i="78" s="1"/>
  <c r="E31" i="78" s="1"/>
  <c r="E32" i="78" s="1"/>
  <c r="E33" i="78" s="1"/>
  <c r="E34" i="78" s="1"/>
  <c r="E35" i="78" s="1"/>
  <c r="E36" i="78" s="1"/>
  <c r="E37" i="78" s="1"/>
  <c r="D8" i="78"/>
  <c r="D9" i="78" s="1"/>
  <c r="D10" i="78" s="1"/>
  <c r="D11" i="78" s="1"/>
  <c r="D12" i="78" s="1"/>
  <c r="D13" i="78" s="1"/>
  <c r="D14" i="78" s="1"/>
  <c r="D15" i="78" s="1"/>
  <c r="D16" i="78" s="1"/>
  <c r="D18" i="78" s="1"/>
  <c r="D19" i="78" s="1"/>
  <c r="D20" i="78" s="1"/>
  <c r="D21" i="78" s="1"/>
  <c r="D22" i="78" s="1"/>
  <c r="D23" i="78" s="1"/>
  <c r="D24" i="78" s="1"/>
  <c r="D25" i="78" s="1"/>
  <c r="D26" i="78" s="1"/>
  <c r="D27" i="78" s="1"/>
  <c r="D28" i="78" s="1"/>
  <c r="D29" i="78" s="1"/>
  <c r="D30" i="78" s="1"/>
  <c r="D31" i="78" s="1"/>
  <c r="D32" i="78" s="1"/>
  <c r="D33" i="78" s="1"/>
  <c r="D34" i="78" s="1"/>
  <c r="D35" i="78" s="1"/>
  <c r="D36" i="78" s="1"/>
  <c r="D37" i="78" s="1"/>
  <c r="C8" i="78"/>
  <c r="C9" i="78" s="1"/>
  <c r="C10" i="78" s="1"/>
  <c r="C11" i="78" s="1"/>
  <c r="C12" i="78" s="1"/>
  <c r="C13" i="78" s="1"/>
  <c r="C14" i="78" s="1"/>
  <c r="C15" i="78" s="1"/>
  <c r="C16" i="78" s="1"/>
  <c r="C18" i="78" s="1"/>
  <c r="C19" i="78" s="1"/>
  <c r="C20" i="78" s="1"/>
  <c r="C21" i="78" s="1"/>
  <c r="C22" i="78" s="1"/>
  <c r="C23" i="78" s="1"/>
  <c r="C24" i="78" s="1"/>
  <c r="C25" i="78" s="1"/>
  <c r="C26" i="78" s="1"/>
  <c r="C27" i="78" s="1"/>
  <c r="C28" i="78" s="1"/>
  <c r="C29" i="78" s="1"/>
  <c r="C30" i="78" s="1"/>
  <c r="C31" i="78" s="1"/>
  <c r="C32" i="78" s="1"/>
  <c r="C33" i="78" s="1"/>
  <c r="C34" i="78" s="1"/>
  <c r="C35" i="78" s="1"/>
  <c r="C36" i="78" s="1"/>
  <c r="C37" i="78" s="1"/>
  <c r="B8" i="78"/>
  <c r="B9" i="78" s="1"/>
  <c r="B10" i="78" s="1"/>
  <c r="B11" i="78" s="1"/>
  <c r="B12" i="78" s="1"/>
  <c r="B13" i="78" s="1"/>
  <c r="B14" i="78" s="1"/>
  <c r="B15" i="78" s="1"/>
  <c r="B16" i="78" s="1"/>
  <c r="B18" i="78" s="1"/>
  <c r="B19" i="78" s="1"/>
  <c r="B20" i="78" s="1"/>
  <c r="B21" i="78" s="1"/>
  <c r="B22" i="78" s="1"/>
  <c r="B23" i="78" s="1"/>
  <c r="B24" i="78" s="1"/>
  <c r="B25" i="78" s="1"/>
  <c r="B26" i="78" s="1"/>
  <c r="B27" i="78" s="1"/>
  <c r="B28" i="78" s="1"/>
  <c r="B29" i="78" s="1"/>
  <c r="B30" i="78" s="1"/>
  <c r="B31" i="78" s="1"/>
  <c r="B32" i="78" s="1"/>
  <c r="B33" i="78" s="1"/>
  <c r="B34" i="78" s="1"/>
  <c r="B35" i="78" s="1"/>
  <c r="B36" i="78" s="1"/>
  <c r="B37" i="78" s="1"/>
  <c r="C10" i="77"/>
  <c r="C11" i="77" s="1"/>
  <c r="C12" i="77" s="1"/>
  <c r="C13" i="77" s="1"/>
  <c r="C14" i="77" s="1"/>
  <c r="C15" i="77" s="1"/>
  <c r="C16" i="77" s="1"/>
  <c r="C17" i="77" s="1"/>
  <c r="C18" i="77" s="1"/>
  <c r="C20" i="77" s="1"/>
  <c r="C21" i="77" s="1"/>
  <c r="C22" i="77" s="1"/>
  <c r="C23" i="77" s="1"/>
  <c r="C24" i="77" s="1"/>
  <c r="C25" i="77" s="1"/>
  <c r="C26" i="77" s="1"/>
  <c r="C27" i="77" s="1"/>
  <c r="C28" i="77" s="1"/>
  <c r="C29" i="77" s="1"/>
  <c r="C30" i="77" s="1"/>
  <c r="C31" i="77" s="1"/>
  <c r="C32" i="77" s="1"/>
  <c r="C33" i="77" s="1"/>
  <c r="C34" i="77" s="1"/>
  <c r="C35" i="77" s="1"/>
  <c r="C36" i="77" s="1"/>
  <c r="C37" i="77" s="1"/>
  <c r="C38" i="77" s="1"/>
  <c r="C39" i="77" s="1"/>
  <c r="B10" i="77"/>
  <c r="B11" i="77" s="1"/>
  <c r="B12" i="77" s="1"/>
  <c r="B13" i="77" s="1"/>
  <c r="B14" i="77" s="1"/>
  <c r="B15" i="77" s="1"/>
  <c r="B16" i="77" s="1"/>
  <c r="B17" i="77" s="1"/>
  <c r="B18" i="77" s="1"/>
  <c r="B20" i="77" s="1"/>
  <c r="B21" i="77" s="1"/>
  <c r="B22" i="77" s="1"/>
  <c r="B23" i="77" s="1"/>
  <c r="B24" i="77" s="1"/>
  <c r="B25" i="77" s="1"/>
  <c r="B26" i="77" s="1"/>
  <c r="B27" i="77" s="1"/>
  <c r="B28" i="77" s="1"/>
  <c r="B29" i="77" s="1"/>
  <c r="B30" i="77" s="1"/>
  <c r="B31" i="77" s="1"/>
  <c r="B32" i="77" s="1"/>
  <c r="B33" i="77" s="1"/>
  <c r="B34" i="77" s="1"/>
  <c r="B35" i="77" s="1"/>
  <c r="B36" i="77" s="1"/>
  <c r="B37" i="77" s="1"/>
  <c r="B38" i="77" s="1"/>
  <c r="B39" i="77" s="1"/>
  <c r="D9" i="77"/>
  <c r="D10" i="77" s="1"/>
  <c r="D11" i="77" s="1"/>
  <c r="D12" i="77" s="1"/>
  <c r="D13" i="77" s="1"/>
  <c r="D14" i="77" s="1"/>
  <c r="D15" i="77" s="1"/>
  <c r="D16" i="77" s="1"/>
  <c r="D17" i="77" s="1"/>
  <c r="D18" i="77" s="1"/>
  <c r="D20" i="77" s="1"/>
  <c r="D21" i="77" s="1"/>
  <c r="D22" i="77" s="1"/>
  <c r="D23" i="77" s="1"/>
  <c r="D24" i="77" s="1"/>
  <c r="D25" i="77" s="1"/>
  <c r="D26" i="77" s="1"/>
  <c r="D27" i="77" s="1"/>
  <c r="D28" i="77" s="1"/>
  <c r="D29" i="77" s="1"/>
  <c r="D30" i="77" s="1"/>
  <c r="D31" i="77" s="1"/>
  <c r="D32" i="77" s="1"/>
  <c r="D33" i="77" s="1"/>
  <c r="D34" i="77" s="1"/>
  <c r="D35" i="77" s="1"/>
  <c r="D36" i="77" s="1"/>
  <c r="D37" i="77" s="1"/>
  <c r="D38" i="77" s="1"/>
  <c r="D39" i="77" s="1"/>
  <c r="C9" i="77"/>
  <c r="C12" i="76"/>
  <c r="C13" i="76" s="1"/>
  <c r="C14" i="76" s="1"/>
  <c r="C15" i="76" s="1"/>
  <c r="C16" i="76" s="1"/>
  <c r="C17" i="76" s="1"/>
  <c r="C18" i="76" s="1"/>
  <c r="C19" i="76" s="1"/>
  <c r="C21" i="76" s="1"/>
  <c r="C22" i="76" s="1"/>
  <c r="C23" i="76" s="1"/>
  <c r="C24" i="76" s="1"/>
  <c r="C25" i="76" s="1"/>
  <c r="C26" i="76" s="1"/>
  <c r="C27" i="76" s="1"/>
  <c r="C28" i="76" s="1"/>
  <c r="C29" i="76" s="1"/>
  <c r="C30" i="76" s="1"/>
  <c r="C31" i="76" s="1"/>
  <c r="C32" i="76" s="1"/>
  <c r="C33" i="76" s="1"/>
  <c r="C34" i="76" s="1"/>
  <c r="C35" i="76" s="1"/>
  <c r="C36" i="76" s="1"/>
  <c r="C37" i="76" s="1"/>
  <c r="C38" i="76" s="1"/>
  <c r="C39" i="76" s="1"/>
  <c r="C40" i="76" s="1"/>
  <c r="E11" i="76"/>
  <c r="E12" i="76" s="1"/>
  <c r="E13" i="76" s="1"/>
  <c r="E14" i="76" s="1"/>
  <c r="E15" i="76" s="1"/>
  <c r="E16" i="76" s="1"/>
  <c r="E17" i="76" s="1"/>
  <c r="E18" i="76" s="1"/>
  <c r="E19" i="76" s="1"/>
  <c r="E21" i="76" s="1"/>
  <c r="E22" i="76" s="1"/>
  <c r="E23" i="76" s="1"/>
  <c r="E24" i="76" s="1"/>
  <c r="E25" i="76" s="1"/>
  <c r="E26" i="76" s="1"/>
  <c r="E27" i="76" s="1"/>
  <c r="E28" i="76" s="1"/>
  <c r="E29" i="76" s="1"/>
  <c r="E30" i="76" s="1"/>
  <c r="E31" i="76" s="1"/>
  <c r="E32" i="76" s="1"/>
  <c r="E33" i="76" s="1"/>
  <c r="E34" i="76" s="1"/>
  <c r="E35" i="76" s="1"/>
  <c r="E36" i="76" s="1"/>
  <c r="E37" i="76" s="1"/>
  <c r="E38" i="76" s="1"/>
  <c r="E39" i="76" s="1"/>
  <c r="E40" i="76" s="1"/>
  <c r="D11" i="76"/>
  <c r="D12" i="76" s="1"/>
  <c r="D13" i="76" s="1"/>
  <c r="D14" i="76" s="1"/>
  <c r="D15" i="76" s="1"/>
  <c r="D16" i="76" s="1"/>
  <c r="D17" i="76" s="1"/>
  <c r="D18" i="76" s="1"/>
  <c r="D19" i="76" s="1"/>
  <c r="D21" i="76" s="1"/>
  <c r="D22" i="76" s="1"/>
  <c r="D23" i="76" s="1"/>
  <c r="D24" i="76" s="1"/>
  <c r="D25" i="76" s="1"/>
  <c r="D26" i="76" s="1"/>
  <c r="D27" i="76" s="1"/>
  <c r="D28" i="76" s="1"/>
  <c r="D29" i="76" s="1"/>
  <c r="D30" i="76" s="1"/>
  <c r="D31" i="76" s="1"/>
  <c r="D32" i="76" s="1"/>
  <c r="D33" i="76" s="1"/>
  <c r="D34" i="76" s="1"/>
  <c r="D35" i="76" s="1"/>
  <c r="D36" i="76" s="1"/>
  <c r="D37" i="76" s="1"/>
  <c r="D38" i="76" s="1"/>
  <c r="D39" i="76" s="1"/>
  <c r="D40" i="76" s="1"/>
  <c r="C11" i="76"/>
  <c r="B11" i="76"/>
  <c r="B12" i="76" s="1"/>
  <c r="B13" i="76" s="1"/>
  <c r="B14" i="76" s="1"/>
  <c r="B15" i="76" s="1"/>
  <c r="B16" i="76" s="1"/>
  <c r="B17" i="76" s="1"/>
  <c r="B18" i="76" s="1"/>
  <c r="B19" i="76" s="1"/>
  <c r="B21" i="76" s="1"/>
  <c r="B22" i="76" s="1"/>
  <c r="B23" i="76" s="1"/>
  <c r="B24" i="76" s="1"/>
  <c r="B25" i="76" s="1"/>
  <c r="B26" i="76" s="1"/>
  <c r="B27" i="76" s="1"/>
  <c r="B28" i="76" s="1"/>
  <c r="B29" i="76" s="1"/>
  <c r="B30" i="76" s="1"/>
  <c r="B31" i="76" s="1"/>
  <c r="B32" i="76" s="1"/>
  <c r="B33" i="76" s="1"/>
  <c r="B34" i="76" s="1"/>
  <c r="B35" i="76" s="1"/>
  <c r="B36" i="76" s="1"/>
  <c r="B37" i="76" s="1"/>
  <c r="B38" i="76" s="1"/>
  <c r="B39" i="76" s="1"/>
  <c r="B40" i="76" s="1"/>
  <c r="G12" i="75"/>
  <c r="G13" i="75" s="1"/>
  <c r="G14" i="75" s="1"/>
  <c r="G15" i="75" s="1"/>
  <c r="G16" i="75" s="1"/>
  <c r="G17" i="75" s="1"/>
  <c r="G18" i="75" s="1"/>
  <c r="G19" i="75" s="1"/>
  <c r="G21" i="75" s="1"/>
  <c r="G22" i="75" s="1"/>
  <c r="G23" i="75" s="1"/>
  <c r="G24" i="75" s="1"/>
  <c r="G25" i="75" s="1"/>
  <c r="G26" i="75" s="1"/>
  <c r="G27" i="75" s="1"/>
  <c r="G28" i="75" s="1"/>
  <c r="G29" i="75" s="1"/>
  <c r="G30" i="75" s="1"/>
  <c r="G31" i="75" s="1"/>
  <c r="G32" i="75" s="1"/>
  <c r="G33" i="75" s="1"/>
  <c r="G34" i="75" s="1"/>
  <c r="G35" i="75" s="1"/>
  <c r="G36" i="75" s="1"/>
  <c r="G37" i="75" s="1"/>
  <c r="G38" i="75" s="1"/>
  <c r="G39" i="75" s="1"/>
  <c r="G40" i="75" s="1"/>
  <c r="H11" i="75"/>
  <c r="H12" i="75" s="1"/>
  <c r="H13" i="75" s="1"/>
  <c r="H14" i="75" s="1"/>
  <c r="H15" i="75" s="1"/>
  <c r="H16" i="75" s="1"/>
  <c r="H17" i="75" s="1"/>
  <c r="H18" i="75" s="1"/>
  <c r="H19" i="75" s="1"/>
  <c r="H21" i="75" s="1"/>
  <c r="H22" i="75" s="1"/>
  <c r="H23" i="75" s="1"/>
  <c r="H24" i="75" s="1"/>
  <c r="H25" i="75" s="1"/>
  <c r="H26" i="75" s="1"/>
  <c r="H27" i="75" s="1"/>
  <c r="H28" i="75" s="1"/>
  <c r="H29" i="75" s="1"/>
  <c r="H30" i="75" s="1"/>
  <c r="H31" i="75" s="1"/>
  <c r="H32" i="75" s="1"/>
  <c r="H33" i="75" s="1"/>
  <c r="H34" i="75" s="1"/>
  <c r="H35" i="75" s="1"/>
  <c r="H36" i="75" s="1"/>
  <c r="H37" i="75" s="1"/>
  <c r="H38" i="75" s="1"/>
  <c r="H39" i="75" s="1"/>
  <c r="H40" i="75" s="1"/>
  <c r="G11" i="75"/>
  <c r="F11" i="75"/>
  <c r="F12" i="75" s="1"/>
  <c r="F13" i="75" s="1"/>
  <c r="F14" i="75" s="1"/>
  <c r="F15" i="75" s="1"/>
  <c r="F16" i="75" s="1"/>
  <c r="F17" i="75" s="1"/>
  <c r="F18" i="75" s="1"/>
  <c r="F19" i="75" s="1"/>
  <c r="F21" i="75" s="1"/>
  <c r="F22" i="75" s="1"/>
  <c r="F23" i="75" s="1"/>
  <c r="F24" i="75" s="1"/>
  <c r="F25" i="75" s="1"/>
  <c r="F26" i="75" s="1"/>
  <c r="F27" i="75" s="1"/>
  <c r="F28" i="75" s="1"/>
  <c r="F29" i="75" s="1"/>
  <c r="F30" i="75" s="1"/>
  <c r="F31" i="75" s="1"/>
  <c r="F32" i="75" s="1"/>
  <c r="F33" i="75" s="1"/>
  <c r="F34" i="75" s="1"/>
  <c r="F35" i="75" s="1"/>
  <c r="F36" i="75" s="1"/>
  <c r="F37" i="75" s="1"/>
  <c r="F38" i="75" s="1"/>
  <c r="F39" i="75" s="1"/>
  <c r="F40" i="75" s="1"/>
  <c r="E11" i="75"/>
  <c r="E12" i="75" s="1"/>
  <c r="E13" i="75" s="1"/>
  <c r="E14" i="75" s="1"/>
  <c r="E15" i="75" s="1"/>
  <c r="E16" i="75" s="1"/>
  <c r="E17" i="75" s="1"/>
  <c r="E18" i="75" s="1"/>
  <c r="E19" i="75" s="1"/>
  <c r="E21" i="75" s="1"/>
  <c r="E22" i="75" s="1"/>
  <c r="E23" i="75" s="1"/>
  <c r="E24" i="75" s="1"/>
  <c r="E25" i="75" s="1"/>
  <c r="E26" i="75" s="1"/>
  <c r="E27" i="75" s="1"/>
  <c r="E28" i="75" s="1"/>
  <c r="E29" i="75" s="1"/>
  <c r="E30" i="75" s="1"/>
  <c r="E31" i="75" s="1"/>
  <c r="E32" i="75" s="1"/>
  <c r="E33" i="75" s="1"/>
  <c r="E34" i="75" s="1"/>
  <c r="E35" i="75" s="1"/>
  <c r="E36" i="75" s="1"/>
  <c r="E37" i="75" s="1"/>
  <c r="E38" i="75" s="1"/>
  <c r="E39" i="75" s="1"/>
  <c r="E40" i="75" s="1"/>
  <c r="D11" i="75"/>
  <c r="D12" i="75" s="1"/>
  <c r="D13" i="75" s="1"/>
  <c r="D14" i="75" s="1"/>
  <c r="D15" i="75" s="1"/>
  <c r="D16" i="75" s="1"/>
  <c r="D17" i="75" s="1"/>
  <c r="D18" i="75" s="1"/>
  <c r="D19" i="75" s="1"/>
  <c r="D21" i="75" s="1"/>
  <c r="D22" i="75" s="1"/>
  <c r="D23" i="75" s="1"/>
  <c r="D24" i="75" s="1"/>
  <c r="D25" i="75" s="1"/>
  <c r="D26" i="75" s="1"/>
  <c r="D27" i="75" s="1"/>
  <c r="D28" i="75" s="1"/>
  <c r="D29" i="75" s="1"/>
  <c r="D30" i="75" s="1"/>
  <c r="D31" i="75" s="1"/>
  <c r="D32" i="75" s="1"/>
  <c r="D33" i="75" s="1"/>
  <c r="D34" i="75" s="1"/>
  <c r="D35" i="75" s="1"/>
  <c r="D36" i="75" s="1"/>
  <c r="D37" i="75" s="1"/>
  <c r="D38" i="75" s="1"/>
  <c r="D39" i="75" s="1"/>
  <c r="D40" i="75" s="1"/>
  <c r="C11" i="75"/>
  <c r="C12" i="75" s="1"/>
  <c r="C13" i="75" s="1"/>
  <c r="C14" i="75" s="1"/>
  <c r="C15" i="75" s="1"/>
  <c r="C16" i="75" s="1"/>
  <c r="C17" i="75" s="1"/>
  <c r="C18" i="75" s="1"/>
  <c r="C19" i="75" s="1"/>
  <c r="C21" i="75" s="1"/>
  <c r="C22" i="75" s="1"/>
  <c r="C23" i="75" s="1"/>
  <c r="C24" i="75" s="1"/>
  <c r="C25" i="75" s="1"/>
  <c r="C26" i="75" s="1"/>
  <c r="C27" i="75" s="1"/>
  <c r="C28" i="75" s="1"/>
  <c r="C29" i="75" s="1"/>
  <c r="C30" i="75" s="1"/>
  <c r="C31" i="75" s="1"/>
  <c r="C32" i="75" s="1"/>
  <c r="C33" i="75" s="1"/>
  <c r="C34" i="75" s="1"/>
  <c r="C35" i="75" s="1"/>
  <c r="C36" i="75" s="1"/>
  <c r="C37" i="75" s="1"/>
  <c r="C38" i="75" s="1"/>
  <c r="C39" i="75" s="1"/>
  <c r="C40" i="75" s="1"/>
  <c r="B11" i="75"/>
  <c r="B12" i="75" s="1"/>
  <c r="B13" i="75" s="1"/>
  <c r="B14" i="75" s="1"/>
  <c r="B15" i="75" s="1"/>
  <c r="B16" i="75" s="1"/>
  <c r="B17" i="75" s="1"/>
  <c r="B18" i="75" s="1"/>
  <c r="B19" i="75" s="1"/>
  <c r="B21" i="75" s="1"/>
  <c r="B22" i="75" s="1"/>
  <c r="B23" i="75" s="1"/>
  <c r="B24" i="75" s="1"/>
  <c r="B25" i="75" s="1"/>
  <c r="B26" i="75" s="1"/>
  <c r="B27" i="75" s="1"/>
  <c r="B28" i="75" s="1"/>
  <c r="B29" i="75" s="1"/>
  <c r="B30" i="75" s="1"/>
  <c r="B31" i="75" s="1"/>
  <c r="B32" i="75" s="1"/>
  <c r="B33" i="75" s="1"/>
  <c r="B34" i="75" s="1"/>
  <c r="B35" i="75" s="1"/>
  <c r="B36" i="75" s="1"/>
  <c r="B37" i="75" s="1"/>
  <c r="B38" i="75" s="1"/>
  <c r="B39" i="75" s="1"/>
  <c r="B40" i="75" s="1"/>
  <c r="E9" i="77" l="1"/>
  <c r="F9" i="77" l="1"/>
  <c r="E10" i="77"/>
  <c r="E11" i="77" s="1"/>
  <c r="E12" i="77" s="1"/>
  <c r="E13" i="77" s="1"/>
  <c r="E14" i="77" s="1"/>
  <c r="E15" i="77" s="1"/>
  <c r="E16" i="77" s="1"/>
  <c r="E17" i="77" s="1"/>
  <c r="E18" i="77" s="1"/>
  <c r="E20" i="77" s="1"/>
  <c r="E21" i="77" s="1"/>
  <c r="E22" i="77" s="1"/>
  <c r="E23" i="77" s="1"/>
  <c r="E24" i="77" s="1"/>
  <c r="E25" i="77" s="1"/>
  <c r="E26" i="77" s="1"/>
  <c r="E27" i="77" s="1"/>
  <c r="E28" i="77" s="1"/>
  <c r="E29" i="77" s="1"/>
  <c r="E30" i="77" s="1"/>
  <c r="E31" i="77" s="1"/>
  <c r="E32" i="77" s="1"/>
  <c r="E33" i="77" s="1"/>
  <c r="E34" i="77" s="1"/>
  <c r="E35" i="77" s="1"/>
  <c r="E36" i="77" s="1"/>
  <c r="E37" i="77" s="1"/>
  <c r="E38" i="77" s="1"/>
  <c r="E39" i="77" s="1"/>
  <c r="G9" i="77" l="1"/>
  <c r="F10" i="77"/>
  <c r="F11" i="77" s="1"/>
  <c r="F12" i="77" s="1"/>
  <c r="F13" i="77" s="1"/>
  <c r="F14" i="77" s="1"/>
  <c r="F15" i="77" s="1"/>
  <c r="F16" i="77" s="1"/>
  <c r="F17" i="77" s="1"/>
  <c r="F18" i="77" s="1"/>
  <c r="F20" i="77" s="1"/>
  <c r="F21" i="77" s="1"/>
  <c r="F22" i="77" s="1"/>
  <c r="F23" i="77" s="1"/>
  <c r="F24" i="77" s="1"/>
  <c r="F25" i="77" s="1"/>
  <c r="F26" i="77" s="1"/>
  <c r="F27" i="77" s="1"/>
  <c r="F28" i="77" s="1"/>
  <c r="F29" i="77" s="1"/>
  <c r="F30" i="77" s="1"/>
  <c r="F31" i="77" s="1"/>
  <c r="F32" i="77" s="1"/>
  <c r="F33" i="77" s="1"/>
  <c r="F34" i="77" s="1"/>
  <c r="F35" i="77" s="1"/>
  <c r="F36" i="77" s="1"/>
  <c r="F37" i="77" s="1"/>
  <c r="F38" i="77" s="1"/>
  <c r="F39" i="77" s="1"/>
  <c r="H9" i="77" l="1"/>
  <c r="G10" i="77"/>
  <c r="G11" i="77" s="1"/>
  <c r="G12" i="77" s="1"/>
  <c r="G13" i="77" s="1"/>
  <c r="G14" i="77" s="1"/>
  <c r="G15" i="77" s="1"/>
  <c r="G16" i="77" s="1"/>
  <c r="G17" i="77" s="1"/>
  <c r="G18" i="77" s="1"/>
  <c r="G20" i="77" s="1"/>
  <c r="G21" i="77" s="1"/>
  <c r="G22" i="77" s="1"/>
  <c r="G23" i="77" s="1"/>
  <c r="G24" i="77" s="1"/>
  <c r="G25" i="77" s="1"/>
  <c r="G26" i="77" s="1"/>
  <c r="G27" i="77" s="1"/>
  <c r="G28" i="77" s="1"/>
  <c r="G29" i="77" s="1"/>
  <c r="G30" i="77" s="1"/>
  <c r="G31" i="77" s="1"/>
  <c r="G32" i="77" s="1"/>
  <c r="G33" i="77" s="1"/>
  <c r="G34" i="77" s="1"/>
  <c r="G35" i="77" s="1"/>
  <c r="G36" i="77" s="1"/>
  <c r="G37" i="77" s="1"/>
  <c r="G38" i="77" s="1"/>
  <c r="G39" i="77" s="1"/>
  <c r="I9" i="77" l="1"/>
  <c r="H10" i="77"/>
  <c r="H11" i="77" s="1"/>
  <c r="H12" i="77" s="1"/>
  <c r="H13" i="77" s="1"/>
  <c r="H14" i="77" s="1"/>
  <c r="H15" i="77" s="1"/>
  <c r="H16" i="77" s="1"/>
  <c r="H17" i="77" s="1"/>
  <c r="H18" i="77" s="1"/>
  <c r="H20" i="77" s="1"/>
  <c r="H21" i="77" s="1"/>
  <c r="H22" i="77" s="1"/>
  <c r="H23" i="77" s="1"/>
  <c r="H24" i="77" s="1"/>
  <c r="H25" i="77" s="1"/>
  <c r="H26" i="77" s="1"/>
  <c r="H27" i="77" s="1"/>
  <c r="H28" i="77" s="1"/>
  <c r="H29" i="77" s="1"/>
  <c r="H30" i="77" s="1"/>
  <c r="H31" i="77" s="1"/>
  <c r="H32" i="77" s="1"/>
  <c r="H33" i="77" s="1"/>
  <c r="H34" i="77" s="1"/>
  <c r="H35" i="77" s="1"/>
  <c r="H36" i="77" s="1"/>
  <c r="H37" i="77" s="1"/>
  <c r="H38" i="77" s="1"/>
  <c r="H39" i="77" s="1"/>
  <c r="J9" i="77" l="1"/>
  <c r="I10" i="77"/>
  <c r="I11" i="77" s="1"/>
  <c r="I12" i="77" s="1"/>
  <c r="I13" i="77" s="1"/>
  <c r="I14" i="77" s="1"/>
  <c r="I15" i="77" s="1"/>
  <c r="I16" i="77" s="1"/>
  <c r="I17" i="77" s="1"/>
  <c r="I18" i="77" s="1"/>
  <c r="I20" i="77" s="1"/>
  <c r="I21" i="77" s="1"/>
  <c r="I22" i="77" s="1"/>
  <c r="I23" i="77" s="1"/>
  <c r="I24" i="77" s="1"/>
  <c r="I25" i="77" s="1"/>
  <c r="I26" i="77" s="1"/>
  <c r="I27" i="77" s="1"/>
  <c r="I28" i="77" s="1"/>
  <c r="I29" i="77" s="1"/>
  <c r="I30" i="77" s="1"/>
  <c r="I31" i="77" s="1"/>
  <c r="I32" i="77" s="1"/>
  <c r="I33" i="77" s="1"/>
  <c r="I34" i="77" s="1"/>
  <c r="I35" i="77" s="1"/>
  <c r="I36" i="77" s="1"/>
  <c r="I37" i="77" s="1"/>
  <c r="I38" i="77" s="1"/>
  <c r="I39" i="77" s="1"/>
  <c r="K9" i="77" l="1"/>
  <c r="J10" i="77"/>
  <c r="J11" i="77" s="1"/>
  <c r="J12" i="77" s="1"/>
  <c r="J13" i="77" s="1"/>
  <c r="J14" i="77" s="1"/>
  <c r="J15" i="77" s="1"/>
  <c r="J16" i="77" s="1"/>
  <c r="J17" i="77" s="1"/>
  <c r="J18" i="77" s="1"/>
  <c r="J20" i="77" s="1"/>
  <c r="J21" i="77" s="1"/>
  <c r="J22" i="77" s="1"/>
  <c r="J23" i="77" s="1"/>
  <c r="J24" i="77" s="1"/>
  <c r="J25" i="77" s="1"/>
  <c r="J26" i="77" s="1"/>
  <c r="J27" i="77" s="1"/>
  <c r="J28" i="77" s="1"/>
  <c r="J29" i="77" s="1"/>
  <c r="J30" i="77" s="1"/>
  <c r="J31" i="77" s="1"/>
  <c r="J32" i="77" s="1"/>
  <c r="J33" i="77" s="1"/>
  <c r="J34" i="77" s="1"/>
  <c r="J35" i="77" s="1"/>
  <c r="J36" i="77" s="1"/>
  <c r="J37" i="77" s="1"/>
  <c r="J38" i="77" s="1"/>
  <c r="J39" i="77" s="1"/>
  <c r="K10" i="77" l="1"/>
  <c r="K11" i="77" s="1"/>
  <c r="K12" i="77" s="1"/>
  <c r="K13" i="77" s="1"/>
  <c r="K14" i="77" s="1"/>
  <c r="K15" i="77" s="1"/>
  <c r="K16" i="77" s="1"/>
  <c r="K17" i="77" s="1"/>
  <c r="K18" i="77" s="1"/>
  <c r="K20" i="77" s="1"/>
  <c r="K21" i="77" s="1"/>
  <c r="K22" i="77" s="1"/>
  <c r="K23" i="77" s="1"/>
  <c r="K24" i="77" s="1"/>
  <c r="K25" i="77" s="1"/>
  <c r="K26" i="77" s="1"/>
  <c r="K27" i="77" s="1"/>
  <c r="K28" i="77" s="1"/>
  <c r="K29" i="77" s="1"/>
  <c r="K30" i="77" s="1"/>
  <c r="K31" i="77" s="1"/>
  <c r="K32" i="77" s="1"/>
  <c r="K33" i="77" s="1"/>
  <c r="K34" i="77" s="1"/>
  <c r="K35" i="77" s="1"/>
  <c r="K36" i="77" s="1"/>
  <c r="K37" i="77" s="1"/>
  <c r="K38" i="77" s="1"/>
  <c r="K39" i="77" s="1"/>
  <c r="L9" i="77"/>
  <c r="L10" i="77" l="1"/>
  <c r="M9" i="77"/>
  <c r="N9" i="77" s="1"/>
  <c r="L11" i="77" l="1"/>
  <c r="M10" i="77"/>
  <c r="O9" i="77"/>
  <c r="N10" i="77"/>
  <c r="N11" i="77" s="1"/>
  <c r="N12" i="77" s="1"/>
  <c r="N13" i="77" s="1"/>
  <c r="N14" i="77" s="1"/>
  <c r="N15" i="77" s="1"/>
  <c r="N16" i="77" s="1"/>
  <c r="N17" i="77" s="1"/>
  <c r="N18" i="77" s="1"/>
  <c r="N20" i="77" s="1"/>
  <c r="N21" i="77" s="1"/>
  <c r="N22" i="77" s="1"/>
  <c r="N23" i="77" s="1"/>
  <c r="N24" i="77" s="1"/>
  <c r="N25" i="77" s="1"/>
  <c r="N26" i="77" s="1"/>
  <c r="N27" i="77" s="1"/>
  <c r="N28" i="77" s="1"/>
  <c r="N29" i="77" s="1"/>
  <c r="N30" i="77" s="1"/>
  <c r="N31" i="77" s="1"/>
  <c r="N32" i="77" s="1"/>
  <c r="N33" i="77" s="1"/>
  <c r="N34" i="77" s="1"/>
  <c r="N35" i="77" s="1"/>
  <c r="N36" i="77" s="1"/>
  <c r="N37" i="77" s="1"/>
  <c r="N38" i="77" s="1"/>
  <c r="N39" i="77" s="1"/>
  <c r="M11" i="77" l="1"/>
  <c r="L12" i="77"/>
  <c r="O10" i="77"/>
  <c r="O11" i="77" s="1"/>
  <c r="O12" i="77" s="1"/>
  <c r="O13" i="77" s="1"/>
  <c r="O14" i="77" s="1"/>
  <c r="O15" i="77" s="1"/>
  <c r="O16" i="77" s="1"/>
  <c r="O17" i="77" s="1"/>
  <c r="O18" i="77" s="1"/>
  <c r="O20" i="77" s="1"/>
  <c r="O21" i="77" s="1"/>
  <c r="O22" i="77" s="1"/>
  <c r="O23" i="77" s="1"/>
  <c r="O24" i="77" s="1"/>
  <c r="O25" i="77" s="1"/>
  <c r="O26" i="77" s="1"/>
  <c r="O27" i="77" s="1"/>
  <c r="O28" i="77" s="1"/>
  <c r="O29" i="77" s="1"/>
  <c r="O30" i="77" s="1"/>
  <c r="O31" i="77" s="1"/>
  <c r="O32" i="77" s="1"/>
  <c r="O33" i="77" s="1"/>
  <c r="O34" i="77" s="1"/>
  <c r="O35" i="77" s="1"/>
  <c r="O36" i="77" s="1"/>
  <c r="O37" i="77" s="1"/>
  <c r="O38" i="77" s="1"/>
  <c r="O39" i="77" s="1"/>
  <c r="P9" i="77"/>
  <c r="P10" i="77" s="1"/>
  <c r="P11" i="77" s="1"/>
  <c r="P12" i="77" s="1"/>
  <c r="P13" i="77" s="1"/>
  <c r="P14" i="77" s="1"/>
  <c r="P15" i="77" s="1"/>
  <c r="P16" i="77" s="1"/>
  <c r="P17" i="77" s="1"/>
  <c r="P18" i="77" s="1"/>
  <c r="P20" i="77" s="1"/>
  <c r="P21" i="77" s="1"/>
  <c r="P22" i="77" s="1"/>
  <c r="P23" i="77" s="1"/>
  <c r="P24" i="77" s="1"/>
  <c r="P25" i="77" s="1"/>
  <c r="P26" i="77" s="1"/>
  <c r="P27" i="77" s="1"/>
  <c r="P28" i="77" s="1"/>
  <c r="P29" i="77" s="1"/>
  <c r="P30" i="77" s="1"/>
  <c r="P31" i="77" s="1"/>
  <c r="P32" i="77" s="1"/>
  <c r="P33" i="77" s="1"/>
  <c r="P34" i="77" s="1"/>
  <c r="P35" i="77" s="1"/>
  <c r="P36" i="77" s="1"/>
  <c r="P37" i="77" s="1"/>
  <c r="P38" i="77" s="1"/>
  <c r="P39" i="77" s="1"/>
  <c r="M12" i="77" l="1"/>
  <c r="L13" i="77"/>
  <c r="M13" i="77" l="1"/>
  <c r="L14" i="77"/>
  <c r="L15" i="77" l="1"/>
  <c r="M14" i="77"/>
  <c r="M15" i="77" l="1"/>
  <c r="L16" i="77"/>
  <c r="M16" i="77" l="1"/>
  <c r="L17" i="77"/>
  <c r="L18" i="77" l="1"/>
  <c r="M17" i="77"/>
  <c r="L20" i="77" l="1"/>
  <c r="L21" i="77" s="1"/>
  <c r="L22" i="77" s="1"/>
  <c r="L23" i="77" s="1"/>
  <c r="L24" i="77" s="1"/>
  <c r="L25" i="77" s="1"/>
  <c r="L26" i="77" s="1"/>
  <c r="L27" i="77" s="1"/>
  <c r="L28" i="77" s="1"/>
  <c r="L29" i="77" s="1"/>
  <c r="L30" i="77" s="1"/>
  <c r="L31" i="77" s="1"/>
  <c r="L32" i="77" s="1"/>
  <c r="L33" i="77" s="1"/>
  <c r="L34" i="77" s="1"/>
  <c r="L35" i="77" s="1"/>
  <c r="L36" i="77" s="1"/>
  <c r="L37" i="77" s="1"/>
  <c r="L38" i="77" s="1"/>
  <c r="L39" i="77" s="1"/>
  <c r="M18" i="77"/>
  <c r="M20" i="77" s="1"/>
  <c r="M21" i="77" s="1"/>
  <c r="M22" i="77" s="1"/>
  <c r="M23" i="77" s="1"/>
  <c r="M24" i="77" s="1"/>
  <c r="M25" i="77" s="1"/>
  <c r="M26" i="77" s="1"/>
  <c r="M27" i="77" s="1"/>
  <c r="M28" i="77" s="1"/>
  <c r="M29" i="77" s="1"/>
  <c r="M30" i="77" s="1"/>
  <c r="M31" i="77" s="1"/>
  <c r="M32" i="77" s="1"/>
  <c r="M33" i="77" s="1"/>
  <c r="M34" i="77" s="1"/>
  <c r="M35" i="77" s="1"/>
  <c r="M36" i="77" s="1"/>
  <c r="M37" i="77" s="1"/>
  <c r="M38" i="77" s="1"/>
  <c r="M39" i="77" s="1"/>
  <c r="C32" i="5" l="1"/>
  <c r="D32" i="5" s="1"/>
  <c r="E32" i="5" s="1"/>
  <c r="F32" i="5" s="1"/>
  <c r="G32" i="5" s="1"/>
  <c r="H32" i="5" s="1"/>
  <c r="C34" i="5" l="1"/>
  <c r="D34" i="5" s="1"/>
  <c r="E34" i="5" s="1"/>
  <c r="F34" i="5" s="1"/>
  <c r="G34" i="5" s="1"/>
  <c r="H34" i="5" s="1"/>
  <c r="C21" i="5" l="1"/>
  <c r="D21" i="5" s="1"/>
  <c r="E21" i="5" s="1"/>
  <c r="F21" i="5" s="1"/>
  <c r="G21" i="5" s="1"/>
  <c r="H21" i="5" s="1"/>
  <c r="C20" i="5"/>
  <c r="D20" i="5" s="1"/>
  <c r="E20" i="5" s="1"/>
  <c r="F20" i="5" s="1"/>
  <c r="G20" i="5" s="1"/>
  <c r="H20" i="5" s="1"/>
  <c r="C33" i="5"/>
  <c r="D33" i="5"/>
  <c r="E33" i="5" s="1"/>
  <c r="F33" i="5" s="1"/>
  <c r="G33" i="5" s="1"/>
  <c r="H33" i="5" s="1"/>
  <c r="C31" i="5"/>
  <c r="D31" i="5" s="1"/>
  <c r="E31" i="5" s="1"/>
  <c r="F31" i="5" s="1"/>
  <c r="G31" i="5" s="1"/>
  <c r="H31" i="5" s="1"/>
  <c r="C30" i="5"/>
  <c r="D30" i="5" s="1"/>
  <c r="E30" i="5" s="1"/>
  <c r="F30" i="5" s="1"/>
  <c r="G30" i="5" s="1"/>
  <c r="H30" i="5" s="1"/>
  <c r="C28" i="5"/>
  <c r="D28" i="5" s="1"/>
  <c r="E28" i="5" s="1"/>
  <c r="F28" i="5" s="1"/>
  <c r="G28" i="5" s="1"/>
  <c r="H28" i="5" s="1"/>
  <c r="C25" i="5"/>
  <c r="D25" i="5" s="1"/>
  <c r="E25" i="5" s="1"/>
  <c r="F25" i="5" s="1"/>
  <c r="G25" i="5" s="1"/>
  <c r="H25" i="5" s="1"/>
  <c r="C24" i="5"/>
  <c r="D24" i="5" s="1"/>
  <c r="E24" i="5" s="1"/>
  <c r="F24" i="5" s="1"/>
  <c r="G24" i="5" s="1"/>
  <c r="H24" i="5" s="1"/>
  <c r="C23" i="5"/>
  <c r="D23" i="5" s="1"/>
  <c r="E23" i="5" s="1"/>
  <c r="F23" i="5" s="1"/>
  <c r="G23" i="5" s="1"/>
  <c r="H23" i="5" s="1"/>
  <c r="C22" i="5"/>
  <c r="D22" i="5" s="1"/>
  <c r="E22" i="5" s="1"/>
  <c r="F22" i="5" s="1"/>
  <c r="G22" i="5" s="1"/>
  <c r="H22" i="5" s="1"/>
  <c r="C19" i="5"/>
  <c r="D19" i="5" s="1"/>
  <c r="E19" i="5" s="1"/>
  <c r="F19" i="5" s="1"/>
  <c r="G19" i="5" s="1"/>
  <c r="H19" i="5" s="1"/>
  <c r="C18" i="5"/>
  <c r="D18" i="5" s="1"/>
  <c r="E18" i="5" s="1"/>
  <c r="F18" i="5" s="1"/>
  <c r="G18" i="5" s="1"/>
  <c r="H18" i="5" s="1"/>
  <c r="C17" i="5"/>
  <c r="D17" i="5" s="1"/>
  <c r="E17" i="5" s="1"/>
  <c r="F17" i="5" s="1"/>
  <c r="G17" i="5" s="1"/>
  <c r="H17" i="5" s="1"/>
  <c r="C16" i="5"/>
  <c r="D16" i="5" s="1"/>
  <c r="E16" i="5" s="1"/>
  <c r="F16" i="5" s="1"/>
  <c r="G16" i="5" s="1"/>
  <c r="H16" i="5" s="1"/>
  <c r="C15" i="5"/>
  <c r="D15" i="5" s="1"/>
  <c r="E15" i="5" s="1"/>
  <c r="F15" i="5" s="1"/>
  <c r="G15" i="5" s="1"/>
  <c r="H15" i="5" s="1"/>
  <c r="C14" i="5"/>
  <c r="D14" i="5" s="1"/>
  <c r="E14" i="5" s="1"/>
  <c r="F14" i="5" s="1"/>
  <c r="G14" i="5" s="1"/>
  <c r="H14" i="5" s="1"/>
  <c r="C13" i="5"/>
  <c r="D13" i="5" s="1"/>
  <c r="E13" i="5" s="1"/>
  <c r="F13" i="5" s="1"/>
  <c r="G13" i="5" s="1"/>
  <c r="H13" i="5" s="1"/>
  <c r="C12" i="5"/>
  <c r="D12" i="5" s="1"/>
  <c r="E12" i="5" s="1"/>
  <c r="F12" i="5" s="1"/>
  <c r="G12" i="5" s="1"/>
  <c r="H12" i="5" s="1"/>
  <c r="C11" i="5"/>
  <c r="D11" i="5" s="1"/>
  <c r="E11" i="5" s="1"/>
  <c r="F11" i="5" s="1"/>
  <c r="G11" i="5" s="1"/>
  <c r="H11" i="5" s="1"/>
</calcChain>
</file>

<file path=xl/sharedStrings.xml><?xml version="1.0" encoding="utf-8"?>
<sst xmlns="http://schemas.openxmlformats.org/spreadsheetml/2006/main" count="167" uniqueCount="148">
  <si>
    <t>Mancos School District RE-6</t>
  </si>
  <si>
    <t>Step</t>
  </si>
  <si>
    <t>A*</t>
  </si>
  <si>
    <t>B*</t>
  </si>
  <si>
    <t>C*</t>
  </si>
  <si>
    <t>D*</t>
  </si>
  <si>
    <t>A</t>
  </si>
  <si>
    <t>B</t>
  </si>
  <si>
    <t>C</t>
  </si>
  <si>
    <t>D</t>
  </si>
  <si>
    <t>E*</t>
  </si>
  <si>
    <t>I*</t>
  </si>
  <si>
    <t>J*</t>
  </si>
  <si>
    <t>KITCHEN HELPER</t>
  </si>
  <si>
    <t>KITCHEN MANAGER</t>
  </si>
  <si>
    <t>PARAPROFESSIONALS CERTIFIED</t>
  </si>
  <si>
    <t>E</t>
  </si>
  <si>
    <t>F</t>
  </si>
  <si>
    <t>BUILDING GROUND/MAINTENANCE/HEAD CUSTODIAN/ASST. CUSTODIAN</t>
  </si>
  <si>
    <t>G</t>
  </si>
  <si>
    <t>H</t>
  </si>
  <si>
    <t xml:space="preserve">ADMINISTRATIVE ASSISTANT I    </t>
  </si>
  <si>
    <t>10 Month School Position</t>
  </si>
  <si>
    <t>I</t>
  </si>
  <si>
    <t xml:space="preserve">                       10 Month School Position</t>
  </si>
  <si>
    <t xml:space="preserve"> </t>
  </si>
  <si>
    <t>B00</t>
  </si>
  <si>
    <t>B10</t>
  </si>
  <si>
    <t>B20</t>
  </si>
  <si>
    <t>B30</t>
  </si>
  <si>
    <t>B40</t>
  </si>
  <si>
    <t>MA</t>
  </si>
  <si>
    <t>M10</t>
  </si>
  <si>
    <t>M20</t>
  </si>
  <si>
    <t>M30</t>
  </si>
  <si>
    <t>M40</t>
  </si>
  <si>
    <t>10 Month Position</t>
  </si>
  <si>
    <t>Tran. Dir.</t>
  </si>
  <si>
    <t>Maint. Dir.</t>
  </si>
  <si>
    <t>Food Service Dir.</t>
  </si>
  <si>
    <t>12 Month</t>
  </si>
  <si>
    <t>9 Month</t>
  </si>
  <si>
    <t>11 Month</t>
  </si>
  <si>
    <t>SPORT/ASSIGNMENT</t>
  </si>
  <si>
    <t>Mancos-Yr 1</t>
  </si>
  <si>
    <t>Mancos-Yr 2</t>
  </si>
  <si>
    <t>Mancos-Yr 3</t>
  </si>
  <si>
    <t>Mancos-Yr 4</t>
  </si>
  <si>
    <t>Mancos-Yr 5</t>
  </si>
  <si>
    <t>Mancos-Yr 6</t>
  </si>
  <si>
    <t>Mancos-Yr 7</t>
  </si>
  <si>
    <t>Athletic Director Position</t>
  </si>
  <si>
    <t>Football-Head Varsity</t>
  </si>
  <si>
    <t>Football-Assistant</t>
  </si>
  <si>
    <t>Volleyball-Head Varsity</t>
  </si>
  <si>
    <t>Volleyball-Assistant</t>
  </si>
  <si>
    <t>Cross Country-Head Varsity</t>
  </si>
  <si>
    <t>Cross Country-Assistant</t>
  </si>
  <si>
    <t>Basketball-Head Varsity</t>
  </si>
  <si>
    <t>Basketball-Assistant</t>
  </si>
  <si>
    <t>Track-Head Varsity</t>
  </si>
  <si>
    <t>Track-Assistant</t>
  </si>
  <si>
    <t>All Sports Head-Middle School</t>
  </si>
  <si>
    <t>All Sports-Asst-Middle School</t>
  </si>
  <si>
    <t>All Sports-6th Grade</t>
  </si>
  <si>
    <t>Cheerleading-Middle School</t>
  </si>
  <si>
    <t>Destination Imagination</t>
  </si>
  <si>
    <t>NHS Sponsor</t>
  </si>
  <si>
    <t>Junior Class Sponsor</t>
  </si>
  <si>
    <t>Current Colorado Licensed Teacher</t>
  </si>
  <si>
    <t>Three and Five Year Substitute Licensed</t>
  </si>
  <si>
    <t>One Year Substitute Authorized</t>
  </si>
  <si>
    <t>Other Substitute Rates:</t>
  </si>
  <si>
    <t>Custodian *:  Step 1</t>
  </si>
  <si>
    <t>Kitchen*:  Step 1</t>
  </si>
  <si>
    <t>Bus Driver*:</t>
  </si>
  <si>
    <t>*These substitute positions do not require Colorado Department of Education licensure but will require a background check.</t>
  </si>
  <si>
    <t>HS/MS Principal</t>
  </si>
  <si>
    <t>Nurse- RN</t>
  </si>
  <si>
    <t>Nurse - LPN</t>
  </si>
  <si>
    <t xml:space="preserve">                *************** Maximum New Hire Starting Range is Step 11 ***************</t>
  </si>
  <si>
    <t xml:space="preserve">                **Maximum New Hire Starting Range is Step 11  **</t>
  </si>
  <si>
    <t>Tech Dir.</t>
  </si>
  <si>
    <t xml:space="preserve">                      10 Month School Position</t>
  </si>
  <si>
    <t>Wrestling-Head Varisty</t>
  </si>
  <si>
    <t>Wrestling-Assistant</t>
  </si>
  <si>
    <t>PK-5 Principal</t>
  </si>
  <si>
    <t>*If full time, medical, dental, vision and life insurance are provided by the employer</t>
  </si>
  <si>
    <t>** Dental and vision are provided by the employer</t>
  </si>
  <si>
    <t xml:space="preserve">Medical, dental, vision and life insurance are provided by the employer </t>
  </si>
  <si>
    <t xml:space="preserve">      Medical, dental, vision and life insurance are provided by the employer </t>
  </si>
  <si>
    <t>J</t>
  </si>
  <si>
    <t>REGISTRAR - BACHELOR'S</t>
  </si>
  <si>
    <t>Mancos School District Re-6</t>
  </si>
  <si>
    <t>G*</t>
  </si>
  <si>
    <t>HS Student Council Sponsor</t>
  </si>
  <si>
    <t>MS Student Council Sponsor</t>
  </si>
  <si>
    <t>Paraprofessional or Administrative Assistant Substitute</t>
  </si>
  <si>
    <t>ASSISTANT BUSINESS MANAGER 12 Month School Position</t>
  </si>
  <si>
    <t>FFA Sponsor</t>
  </si>
  <si>
    <t>Homecoming Sponsor</t>
  </si>
  <si>
    <t>Art Honors Society Sponsor</t>
  </si>
  <si>
    <t>Science Fair Sponsor</t>
  </si>
  <si>
    <t>Evening Band Sponsor</t>
  </si>
  <si>
    <t>Director of Operations</t>
  </si>
  <si>
    <t>** Athletic Coaching Positions will receive a step increase each year</t>
  </si>
  <si>
    <t>Knowledge Bowl</t>
  </si>
  <si>
    <t>Yearbook</t>
  </si>
  <si>
    <t>Routes under 3 Hours</t>
  </si>
  <si>
    <t>Routes over 3 Hours</t>
  </si>
  <si>
    <t>D10</t>
  </si>
  <si>
    <t>D20</t>
  </si>
  <si>
    <t>D30</t>
  </si>
  <si>
    <t>D40</t>
  </si>
  <si>
    <t>PRESCHOOL INSTRUCTOR CDA CERTIFIED</t>
  </si>
  <si>
    <t>PRESCHOOL INSTRUCTOR  AA DEGREE EARLY CHILD (18 HRS.)</t>
  </si>
  <si>
    <t>F*</t>
  </si>
  <si>
    <t>K*</t>
  </si>
  <si>
    <t>L*</t>
  </si>
  <si>
    <t>K</t>
  </si>
  <si>
    <t>L</t>
  </si>
  <si>
    <t>12 Month Position</t>
  </si>
  <si>
    <t>Extra Duty Salary Schedule 2022-2023</t>
  </si>
  <si>
    <t>Classified Salary Schedule 2022-2023</t>
  </si>
  <si>
    <t>Licensed Salary Schedule 2022-2023</t>
  </si>
  <si>
    <t>Substitute Teacher Salary Schedule 2022-2023</t>
  </si>
  <si>
    <t>Business Manager</t>
  </si>
  <si>
    <t>H**</t>
  </si>
  <si>
    <t>CUSTODIAN</t>
  </si>
  <si>
    <t>BUS DRIVER</t>
  </si>
  <si>
    <t xml:space="preserve">                                                                             *************** Maximum New Hire Starting Range is Step 11 ***************</t>
  </si>
  <si>
    <t xml:space="preserve">                                                             Medical, dental, vision and life insurance are provided by the employer </t>
  </si>
  <si>
    <t>Dean of Students</t>
  </si>
  <si>
    <t>Elem Little Jay Coordinator</t>
  </si>
  <si>
    <t xml:space="preserve">                                                                Mancos School District RE-6</t>
  </si>
  <si>
    <r>
      <t xml:space="preserve">                                                      </t>
    </r>
    <r>
      <rPr>
        <b/>
        <sz val="12"/>
        <rFont val="Arial"/>
        <family val="2"/>
      </rPr>
      <t>Professional Salary Schedule 2022-2023</t>
    </r>
  </si>
  <si>
    <t>***************                     Maximum New Hire Starting Range is Step 11                 ***************</t>
  </si>
  <si>
    <t xml:space="preserve">                    MANCOS SCHOOL DISTRICT RE-6</t>
  </si>
  <si>
    <t xml:space="preserve">                  Administrative Salary Schedule 2022-2023</t>
  </si>
  <si>
    <t xml:space="preserve">                              REGISTRAR - ASSOCIATE'S </t>
  </si>
  <si>
    <t>$12.83 per hour</t>
  </si>
  <si>
    <t>$13.00 per hour</t>
  </si>
  <si>
    <t>$25 per shift</t>
  </si>
  <si>
    <t>$30 per shift</t>
  </si>
  <si>
    <t>$150 per day</t>
  </si>
  <si>
    <t>Any person who substitues for a paraprofessional or an administrative assistant* will earn $150 per day regardless of licensure.  A Colorado or Three and Five Year Substitute Licensed teacher who works for more than ten consecutive days for the same teacher will receive a daily rate of the base salary for a beginning teacher from the eleventh day forward. No benefits will be included.</t>
  </si>
  <si>
    <t>Cheerleading- HS Varsity Head</t>
  </si>
  <si>
    <t>Cheerleading-HS Assistant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</si>
</sst>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u/>
      <sz val="12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2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Alignment="1"/>
    <xf numFmtId="1" fontId="1" fillId="0" borderId="0" xfId="0" applyNumberFormat="1" applyFont="1" applyFill="1"/>
    <xf numFmtId="0" fontId="2" fillId="0" borderId="0" xfId="0" applyFont="1"/>
    <xf numFmtId="0" fontId="3" fillId="0" borderId="0" xfId="0" applyFont="1" applyAlignment="1"/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8" fontId="0" fillId="0" borderId="0" xfId="0" applyNumberFormat="1" applyAlignment="1">
      <alignment horizontal="center"/>
    </xf>
    <xf numFmtId="0" fontId="2" fillId="0" borderId="0" xfId="0" applyFont="1" applyFill="1" applyBorder="1"/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/>
    </xf>
    <xf numFmtId="1" fontId="5" fillId="0" borderId="0" xfId="0" applyNumberFormat="1" applyFont="1" applyFill="1"/>
    <xf numFmtId="1" fontId="2" fillId="0" borderId="0" xfId="0" applyNumberFormat="1" applyFont="1" applyFill="1"/>
    <xf numFmtId="1" fontId="2" fillId="0" borderId="0" xfId="0" applyNumberFormat="1" applyFont="1" applyFill="1" applyBorder="1"/>
    <xf numFmtId="2" fontId="2" fillId="0" borderId="0" xfId="0" applyNumberFormat="1" applyFont="1" applyFill="1" applyBorder="1"/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4" fontId="0" fillId="0" borderId="0" xfId="0" applyNumberFormat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8" fontId="2" fillId="0" borderId="0" xfId="0" applyNumberFormat="1" applyFont="1" applyBorder="1" applyAlignment="1">
      <alignment horizontal="center"/>
    </xf>
    <xf numFmtId="0" fontId="0" fillId="0" borderId="1" xfId="0" applyBorder="1"/>
    <xf numFmtId="0" fontId="0" fillId="0" borderId="2" xfId="0" applyFill="1" applyBorder="1" applyAlignment="1">
      <alignment horizontal="center"/>
    </xf>
    <xf numFmtId="0" fontId="2" fillId="0" borderId="1" xfId="0" applyFont="1" applyBorder="1"/>
    <xf numFmtId="0" fontId="7" fillId="0" borderId="0" xfId="0" applyFont="1"/>
    <xf numFmtId="4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/>
    <xf numFmtId="164" fontId="2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/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8" fillId="0" borderId="1" xfId="0" applyFont="1" applyFill="1" applyBorder="1"/>
    <xf numFmtId="0" fontId="2" fillId="0" borderId="0" xfId="0" applyFont="1" applyAlignment="1">
      <alignment horizontal="center"/>
    </xf>
    <xf numFmtId="8" fontId="5" fillId="0" borderId="0" xfId="0" applyNumberFormat="1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/>
    <xf numFmtId="15" fontId="5" fillId="0" borderId="0" xfId="0" applyNumberFormat="1" applyFont="1"/>
    <xf numFmtId="1" fontId="1" fillId="0" borderId="0" xfId="0" applyNumberFormat="1" applyFont="1" applyFill="1" applyAlignment="1">
      <alignment horizontal="center"/>
    </xf>
    <xf numFmtId="0" fontId="5" fillId="0" borderId="0" xfId="0" applyFont="1" applyAlignment="1"/>
    <xf numFmtId="0" fontId="10" fillId="0" borderId="0" xfId="0" applyFont="1"/>
    <xf numFmtId="0" fontId="4" fillId="0" borderId="0" xfId="0" applyFont="1" applyAlignment="1"/>
    <xf numFmtId="0" fontId="11" fillId="0" borderId="0" xfId="0" applyFont="1"/>
    <xf numFmtId="1" fontId="10" fillId="0" borderId="0" xfId="0" applyNumberFormat="1" applyFont="1" applyFill="1"/>
    <xf numFmtId="0" fontId="2" fillId="0" borderId="0" xfId="0" applyFont="1"/>
    <xf numFmtId="0" fontId="2" fillId="0" borderId="0" xfId="0" applyFont="1"/>
    <xf numFmtId="0" fontId="2" fillId="0" borderId="0" xfId="0" applyFont="1"/>
    <xf numFmtId="0" fontId="2" fillId="0" borderId="0" xfId="0" applyFont="1"/>
    <xf numFmtId="0" fontId="8" fillId="0" borderId="0" xfId="0" applyFont="1" applyFill="1" applyBorder="1"/>
    <xf numFmtId="0" fontId="10" fillId="0" borderId="0" xfId="0" applyFont="1" applyFill="1"/>
    <xf numFmtId="1" fontId="9" fillId="0" borderId="0" xfId="0" applyNumberFormat="1" applyFont="1"/>
    <xf numFmtId="1" fontId="2" fillId="0" borderId="0" xfId="0" applyNumberFormat="1" applyFont="1" applyAlignment="1">
      <alignment horizontal="left"/>
    </xf>
    <xf numFmtId="0" fontId="4" fillId="0" borderId="0" xfId="0" applyFont="1" applyFill="1" applyAlignment="1">
      <alignment horizontal="center"/>
    </xf>
    <xf numFmtId="0" fontId="9" fillId="0" borderId="0" xfId="0" applyFont="1" applyFill="1"/>
    <xf numFmtId="0" fontId="11" fillId="0" borderId="0" xfId="0" applyFont="1" applyFill="1"/>
    <xf numFmtId="1" fontId="2" fillId="0" borderId="0" xfId="0" applyNumberFormat="1" applyFont="1" applyFill="1" applyBorder="1" applyAlignment="1">
      <alignment horizontal="center"/>
    </xf>
    <xf numFmtId="38" fontId="5" fillId="0" borderId="0" xfId="0" applyNumberFormat="1" applyFont="1" applyBorder="1" applyAlignment="1">
      <alignment horizontal="center"/>
    </xf>
    <xf numFmtId="8" fontId="7" fillId="0" borderId="0" xfId="0" applyNumberFormat="1" applyFont="1" applyAlignment="1">
      <alignment horizontal="center"/>
    </xf>
    <xf numFmtId="1" fontId="5" fillId="0" borderId="0" xfId="0" applyNumberFormat="1" applyFont="1" applyFill="1" applyBorder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1" fontId="5" fillId="0" borderId="0" xfId="0" applyNumberFormat="1" applyFont="1" applyFill="1" applyBorder="1" applyAlignment="1"/>
    <xf numFmtId="0" fontId="2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/>
    <xf numFmtId="0" fontId="0" fillId="0" borderId="0" xfId="0" applyFont="1" applyAlignment="1"/>
    <xf numFmtId="1" fontId="5" fillId="0" borderId="0" xfId="0" applyNumberFormat="1" applyFont="1" applyFill="1" applyBorder="1" applyAlignment="1"/>
    <xf numFmtId="0" fontId="5" fillId="0" borderId="0" xfId="0" applyFont="1" applyBorder="1" applyAlignment="1">
      <alignment horizontal="center"/>
    </xf>
    <xf numFmtId="0" fontId="7" fillId="0" borderId="0" xfId="0" applyFont="1" applyAlignment="1"/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Fill="1"/>
    <xf numFmtId="0" fontId="5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ABF8F"/>
      <color rgb="FF808080"/>
      <color rgb="FFCCC0DA"/>
      <color rgb="FF66FF33"/>
      <color rgb="FF9E74B8"/>
      <color rgb="FFCCFFFF"/>
      <color rgb="FFFFFFCC"/>
      <color rgb="FF6666FF"/>
      <color rgb="FFDA9694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0</xdr:rowOff>
    </xdr:from>
    <xdr:to>
      <xdr:col>2</xdr:col>
      <xdr:colOff>590550</xdr:colOff>
      <xdr:row>4</xdr:row>
      <xdr:rowOff>142875</xdr:rowOff>
    </xdr:to>
    <xdr:pic>
      <xdr:nvPicPr>
        <xdr:cNvPr id="2" name="Picture 1" descr="M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5" y="0"/>
          <a:ext cx="113347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590550</xdr:colOff>
      <xdr:row>4</xdr:row>
      <xdr:rowOff>142875</xdr:rowOff>
    </xdr:to>
    <xdr:pic>
      <xdr:nvPicPr>
        <xdr:cNvPr id="3" name="Picture 2" descr="M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5" y="0"/>
          <a:ext cx="113347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438150</xdr:colOff>
      <xdr:row>0</xdr:row>
      <xdr:rowOff>0</xdr:rowOff>
    </xdr:from>
    <xdr:to>
      <xdr:col>3</xdr:col>
      <xdr:colOff>171450</xdr:colOff>
      <xdr:row>5</xdr:row>
      <xdr:rowOff>19050</xdr:rowOff>
    </xdr:to>
    <xdr:pic>
      <xdr:nvPicPr>
        <xdr:cNvPr id="2" name="Picture 1" descr="M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0" y="0"/>
          <a:ext cx="95250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438150</xdr:colOff>
      <xdr:row>0</xdr:row>
      <xdr:rowOff>0</xdr:rowOff>
    </xdr:from>
    <xdr:to>
      <xdr:col>3</xdr:col>
      <xdr:colOff>171450</xdr:colOff>
      <xdr:row>5</xdr:row>
      <xdr:rowOff>19050</xdr:rowOff>
    </xdr:to>
    <xdr:pic>
      <xdr:nvPicPr>
        <xdr:cNvPr id="3" name="Picture 2" descr="M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0" y="0"/>
          <a:ext cx="95250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438150</xdr:colOff>
      <xdr:row>0</xdr:row>
      <xdr:rowOff>0</xdr:rowOff>
    </xdr:from>
    <xdr:to>
      <xdr:col>3</xdr:col>
      <xdr:colOff>171450</xdr:colOff>
      <xdr:row>5</xdr:row>
      <xdr:rowOff>19050</xdr:rowOff>
    </xdr:to>
    <xdr:pic>
      <xdr:nvPicPr>
        <xdr:cNvPr id="4" name="Picture 3" descr="M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0" y="0"/>
          <a:ext cx="95250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438150</xdr:colOff>
      <xdr:row>0</xdr:row>
      <xdr:rowOff>0</xdr:rowOff>
    </xdr:from>
    <xdr:to>
      <xdr:col>3</xdr:col>
      <xdr:colOff>171450</xdr:colOff>
      <xdr:row>5</xdr:row>
      <xdr:rowOff>19050</xdr:rowOff>
    </xdr:to>
    <xdr:pic>
      <xdr:nvPicPr>
        <xdr:cNvPr id="5" name="Picture 4" descr="M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0" y="0"/>
          <a:ext cx="95250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438150</xdr:colOff>
      <xdr:row>0</xdr:row>
      <xdr:rowOff>0</xdr:rowOff>
    </xdr:from>
    <xdr:to>
      <xdr:col>3</xdr:col>
      <xdr:colOff>171450</xdr:colOff>
      <xdr:row>5</xdr:row>
      <xdr:rowOff>19050</xdr:rowOff>
    </xdr:to>
    <xdr:pic>
      <xdr:nvPicPr>
        <xdr:cNvPr id="6" name="Picture 5" descr="M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0" y="0"/>
          <a:ext cx="95250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438150</xdr:colOff>
      <xdr:row>0</xdr:row>
      <xdr:rowOff>0</xdr:rowOff>
    </xdr:from>
    <xdr:to>
      <xdr:col>3</xdr:col>
      <xdr:colOff>171450</xdr:colOff>
      <xdr:row>5</xdr:row>
      <xdr:rowOff>19050</xdr:rowOff>
    </xdr:to>
    <xdr:pic>
      <xdr:nvPicPr>
        <xdr:cNvPr id="7" name="Picture 6" descr="M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0" y="0"/>
          <a:ext cx="95250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123825</xdr:rowOff>
    </xdr:from>
    <xdr:to>
      <xdr:col>1</xdr:col>
      <xdr:colOff>142875</xdr:colOff>
      <xdr:row>6</xdr:row>
      <xdr:rowOff>123825</xdr:rowOff>
    </xdr:to>
    <xdr:pic>
      <xdr:nvPicPr>
        <xdr:cNvPr id="2" name="Picture 1" descr="M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14325"/>
          <a:ext cx="99060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380999</xdr:colOff>
      <xdr:row>1</xdr:row>
      <xdr:rowOff>0</xdr:rowOff>
    </xdr:from>
    <xdr:to>
      <xdr:col>1</xdr:col>
      <xdr:colOff>847724</xdr:colOff>
      <xdr:row>5</xdr:row>
      <xdr:rowOff>114300</xdr:rowOff>
    </xdr:to>
    <xdr:pic>
      <xdr:nvPicPr>
        <xdr:cNvPr id="2" name="Picture 1" descr="M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899" y="190500"/>
          <a:ext cx="8001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380999</xdr:colOff>
      <xdr:row>1</xdr:row>
      <xdr:rowOff>0</xdr:rowOff>
    </xdr:from>
    <xdr:to>
      <xdr:col>1</xdr:col>
      <xdr:colOff>847724</xdr:colOff>
      <xdr:row>5</xdr:row>
      <xdr:rowOff>114300</xdr:rowOff>
    </xdr:to>
    <xdr:pic>
      <xdr:nvPicPr>
        <xdr:cNvPr id="3" name="Picture 2" descr="M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899" y="190500"/>
          <a:ext cx="8001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380999</xdr:colOff>
      <xdr:row>1</xdr:row>
      <xdr:rowOff>0</xdr:rowOff>
    </xdr:from>
    <xdr:to>
      <xdr:col>1</xdr:col>
      <xdr:colOff>847724</xdr:colOff>
      <xdr:row>5</xdr:row>
      <xdr:rowOff>114300</xdr:rowOff>
    </xdr:to>
    <xdr:pic>
      <xdr:nvPicPr>
        <xdr:cNvPr id="4" name="Picture 3" descr="M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899" y="190500"/>
          <a:ext cx="8001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28575</xdr:rowOff>
    </xdr:from>
    <xdr:to>
      <xdr:col>0</xdr:col>
      <xdr:colOff>1219200</xdr:colOff>
      <xdr:row>6</xdr:row>
      <xdr:rowOff>114300</xdr:rowOff>
    </xdr:to>
    <xdr:pic>
      <xdr:nvPicPr>
        <xdr:cNvPr id="2" name="Picture 1" descr="M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28575"/>
          <a:ext cx="1123950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114300</xdr:rowOff>
    </xdr:from>
    <xdr:to>
      <xdr:col>2</xdr:col>
      <xdr:colOff>171450</xdr:colOff>
      <xdr:row>5</xdr:row>
      <xdr:rowOff>152400</xdr:rowOff>
    </xdr:to>
    <xdr:pic>
      <xdr:nvPicPr>
        <xdr:cNvPr id="2" name="Picture 1" descr="M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14300"/>
          <a:ext cx="9525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114300</xdr:rowOff>
    </xdr:from>
    <xdr:to>
      <xdr:col>2</xdr:col>
      <xdr:colOff>171450</xdr:colOff>
      <xdr:row>5</xdr:row>
      <xdr:rowOff>152400</xdr:rowOff>
    </xdr:to>
    <xdr:pic>
      <xdr:nvPicPr>
        <xdr:cNvPr id="3" name="Picture 2" descr="M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7225" y="114300"/>
          <a:ext cx="100965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tabSelected="1" workbookViewId="0">
      <selection activeCell="A18" sqref="A18"/>
    </sheetView>
  </sheetViews>
  <sheetFormatPr defaultRowHeight="15" x14ac:dyDescent="0.25"/>
  <sheetData>
    <row r="1" spans="1:14" x14ac:dyDescent="0.25">
      <c r="A1" s="43"/>
      <c r="B1" s="43"/>
      <c r="C1" s="43"/>
      <c r="D1" s="43"/>
      <c r="E1" s="43"/>
      <c r="F1" s="52"/>
      <c r="G1" s="43"/>
      <c r="H1" s="43"/>
      <c r="I1" s="43"/>
      <c r="J1" s="43"/>
      <c r="K1" s="43"/>
      <c r="L1" s="43"/>
      <c r="N1" s="43"/>
    </row>
    <row r="2" spans="1:14" x14ac:dyDescent="0.25">
      <c r="A2" s="42"/>
      <c r="B2" s="42"/>
      <c r="C2" s="42"/>
      <c r="D2" s="77" t="s">
        <v>93</v>
      </c>
      <c r="E2" s="77"/>
      <c r="F2" s="77"/>
      <c r="G2" s="77"/>
      <c r="H2" s="77"/>
      <c r="I2" s="77"/>
      <c r="J2" s="77"/>
      <c r="K2" s="42"/>
      <c r="L2" s="42"/>
      <c r="N2" s="42"/>
    </row>
    <row r="3" spans="1:14" x14ac:dyDescent="0.25">
      <c r="A3" s="12"/>
      <c r="B3" s="12"/>
      <c r="C3" s="12"/>
      <c r="D3" s="12"/>
      <c r="E3" s="12"/>
      <c r="F3" s="12"/>
      <c r="G3" s="12"/>
      <c r="H3" s="71"/>
      <c r="I3" s="71"/>
      <c r="J3" s="71"/>
      <c r="K3" s="13"/>
      <c r="L3" s="13"/>
      <c r="N3" s="71"/>
    </row>
    <row r="4" spans="1:14" x14ac:dyDescent="0.25">
      <c r="A4" s="44"/>
      <c r="B4" s="44"/>
      <c r="C4" s="44"/>
      <c r="D4" s="78" t="s">
        <v>123</v>
      </c>
      <c r="E4" s="79"/>
      <c r="F4" s="79"/>
      <c r="G4" s="79"/>
      <c r="H4" s="79"/>
      <c r="I4" s="79"/>
      <c r="J4" s="79"/>
      <c r="K4" s="44"/>
      <c r="L4" s="44"/>
      <c r="N4" s="44"/>
    </row>
    <row r="5" spans="1:14" x14ac:dyDescent="0.25">
      <c r="A5" s="63"/>
      <c r="B5" s="63"/>
      <c r="C5" s="63"/>
      <c r="D5" s="63"/>
      <c r="E5" s="63"/>
      <c r="F5" s="55"/>
      <c r="G5" s="63"/>
      <c r="H5" s="63"/>
      <c r="I5" s="63"/>
      <c r="J5" s="63"/>
      <c r="K5" s="63"/>
      <c r="L5" s="63"/>
      <c r="N5" s="63"/>
    </row>
    <row r="6" spans="1:14" x14ac:dyDescent="0.25">
      <c r="A6" s="5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10</v>
      </c>
      <c r="G6" s="6" t="s">
        <v>116</v>
      </c>
      <c r="H6" s="6" t="s">
        <v>94</v>
      </c>
      <c r="I6" s="6" t="s">
        <v>127</v>
      </c>
      <c r="J6" s="6" t="s">
        <v>11</v>
      </c>
      <c r="K6" s="6" t="s">
        <v>12</v>
      </c>
      <c r="L6" s="6" t="s">
        <v>117</v>
      </c>
      <c r="M6" s="6" t="s">
        <v>118</v>
      </c>
      <c r="N6" s="5" t="s">
        <v>1</v>
      </c>
    </row>
    <row r="7" spans="1:14" x14ac:dyDescent="0.25">
      <c r="A7" s="5">
        <v>1</v>
      </c>
      <c r="B7" s="7">
        <v>12.83</v>
      </c>
      <c r="C7" s="7">
        <v>13.15</v>
      </c>
      <c r="D7" s="7">
        <v>13.07</v>
      </c>
      <c r="E7" s="7">
        <v>14.35</v>
      </c>
      <c r="F7" s="7">
        <v>14.89</v>
      </c>
      <c r="G7" s="7">
        <v>13</v>
      </c>
      <c r="H7" s="7">
        <v>15.15</v>
      </c>
      <c r="I7" s="7">
        <v>17</v>
      </c>
      <c r="J7" s="7">
        <v>15.29</v>
      </c>
      <c r="K7" s="7">
        <v>17.55</v>
      </c>
      <c r="L7" s="7">
        <v>19.510000000000002</v>
      </c>
      <c r="M7" s="7">
        <v>19.98</v>
      </c>
      <c r="N7" s="5">
        <v>1</v>
      </c>
    </row>
    <row r="8" spans="1:14" x14ac:dyDescent="0.25">
      <c r="A8" s="5">
        <v>2</v>
      </c>
      <c r="B8" s="7">
        <f t="shared" ref="B8:M16" si="0">B7+0.17</f>
        <v>13</v>
      </c>
      <c r="C8" s="7">
        <f t="shared" si="0"/>
        <v>13.32</v>
      </c>
      <c r="D8" s="7">
        <f t="shared" si="0"/>
        <v>13.24</v>
      </c>
      <c r="E8" s="7">
        <f t="shared" si="0"/>
        <v>14.52</v>
      </c>
      <c r="F8" s="7">
        <f t="shared" si="0"/>
        <v>15.06</v>
      </c>
      <c r="G8" s="7">
        <f t="shared" si="0"/>
        <v>13.17</v>
      </c>
      <c r="H8" s="7">
        <f t="shared" si="0"/>
        <v>15.32</v>
      </c>
      <c r="I8" s="7">
        <f t="shared" si="0"/>
        <v>17.170000000000002</v>
      </c>
      <c r="J8" s="7">
        <f t="shared" si="0"/>
        <v>15.459999999999999</v>
      </c>
      <c r="K8" s="7">
        <f t="shared" si="0"/>
        <v>17.720000000000002</v>
      </c>
      <c r="L8" s="7">
        <f t="shared" si="0"/>
        <v>19.680000000000003</v>
      </c>
      <c r="M8" s="7">
        <f t="shared" si="0"/>
        <v>20.150000000000002</v>
      </c>
      <c r="N8" s="5">
        <v>2</v>
      </c>
    </row>
    <row r="9" spans="1:14" x14ac:dyDescent="0.25">
      <c r="A9" s="5">
        <v>3</v>
      </c>
      <c r="B9" s="7">
        <f t="shared" si="0"/>
        <v>13.17</v>
      </c>
      <c r="C9" s="7">
        <f t="shared" si="0"/>
        <v>13.49</v>
      </c>
      <c r="D9" s="7">
        <f t="shared" si="0"/>
        <v>13.41</v>
      </c>
      <c r="E9" s="7">
        <f t="shared" si="0"/>
        <v>14.69</v>
      </c>
      <c r="F9" s="7">
        <f t="shared" si="0"/>
        <v>15.23</v>
      </c>
      <c r="G9" s="7">
        <f t="shared" si="0"/>
        <v>13.34</v>
      </c>
      <c r="H9" s="7">
        <f t="shared" si="0"/>
        <v>15.49</v>
      </c>
      <c r="I9" s="7">
        <f t="shared" si="0"/>
        <v>17.340000000000003</v>
      </c>
      <c r="J9" s="7">
        <f t="shared" si="0"/>
        <v>15.629999999999999</v>
      </c>
      <c r="K9" s="7">
        <f t="shared" si="0"/>
        <v>17.890000000000004</v>
      </c>
      <c r="L9" s="7">
        <f t="shared" si="0"/>
        <v>19.850000000000005</v>
      </c>
      <c r="M9" s="7">
        <f t="shared" si="0"/>
        <v>20.320000000000004</v>
      </c>
      <c r="N9" s="5">
        <v>3</v>
      </c>
    </row>
    <row r="10" spans="1:14" x14ac:dyDescent="0.25">
      <c r="A10" s="5">
        <v>4</v>
      </c>
      <c r="B10" s="7">
        <f t="shared" si="0"/>
        <v>13.34</v>
      </c>
      <c r="C10" s="7">
        <f t="shared" si="0"/>
        <v>13.66</v>
      </c>
      <c r="D10" s="7">
        <f t="shared" si="0"/>
        <v>13.58</v>
      </c>
      <c r="E10" s="7">
        <f t="shared" si="0"/>
        <v>14.86</v>
      </c>
      <c r="F10" s="7">
        <f t="shared" si="0"/>
        <v>15.4</v>
      </c>
      <c r="G10" s="7">
        <f t="shared" si="0"/>
        <v>13.51</v>
      </c>
      <c r="H10" s="7">
        <f t="shared" si="0"/>
        <v>15.66</v>
      </c>
      <c r="I10" s="7">
        <f t="shared" si="0"/>
        <v>17.510000000000005</v>
      </c>
      <c r="J10" s="7">
        <f t="shared" si="0"/>
        <v>15.799999999999999</v>
      </c>
      <c r="K10" s="7">
        <f t="shared" si="0"/>
        <v>18.060000000000006</v>
      </c>
      <c r="L10" s="7">
        <f t="shared" si="0"/>
        <v>20.020000000000007</v>
      </c>
      <c r="M10" s="7">
        <f t="shared" si="0"/>
        <v>20.490000000000006</v>
      </c>
      <c r="N10" s="5">
        <v>4</v>
      </c>
    </row>
    <row r="11" spans="1:14" x14ac:dyDescent="0.25">
      <c r="A11" s="5">
        <v>5</v>
      </c>
      <c r="B11" s="7">
        <f t="shared" si="0"/>
        <v>13.51</v>
      </c>
      <c r="C11" s="7">
        <f t="shared" si="0"/>
        <v>13.83</v>
      </c>
      <c r="D11" s="7">
        <f t="shared" si="0"/>
        <v>13.75</v>
      </c>
      <c r="E11" s="7">
        <f t="shared" si="0"/>
        <v>15.03</v>
      </c>
      <c r="F11" s="7">
        <f t="shared" si="0"/>
        <v>15.57</v>
      </c>
      <c r="G11" s="7">
        <f t="shared" si="0"/>
        <v>13.68</v>
      </c>
      <c r="H11" s="7">
        <f t="shared" si="0"/>
        <v>15.83</v>
      </c>
      <c r="I11" s="7">
        <f t="shared" si="0"/>
        <v>17.680000000000007</v>
      </c>
      <c r="J11" s="7">
        <f t="shared" si="0"/>
        <v>15.969999999999999</v>
      </c>
      <c r="K11" s="7">
        <f t="shared" si="0"/>
        <v>18.230000000000008</v>
      </c>
      <c r="L11" s="7">
        <f t="shared" si="0"/>
        <v>20.190000000000008</v>
      </c>
      <c r="M11" s="7">
        <f t="shared" si="0"/>
        <v>20.660000000000007</v>
      </c>
      <c r="N11" s="5">
        <v>5</v>
      </c>
    </row>
    <row r="12" spans="1:14" x14ac:dyDescent="0.25">
      <c r="A12" s="5">
        <v>6</v>
      </c>
      <c r="B12" s="7">
        <f t="shared" si="0"/>
        <v>13.68</v>
      </c>
      <c r="C12" s="7">
        <f t="shared" si="0"/>
        <v>14</v>
      </c>
      <c r="D12" s="7">
        <f t="shared" si="0"/>
        <v>13.92</v>
      </c>
      <c r="E12" s="7">
        <f t="shared" si="0"/>
        <v>15.2</v>
      </c>
      <c r="F12" s="7">
        <f t="shared" si="0"/>
        <v>15.74</v>
      </c>
      <c r="G12" s="7">
        <f t="shared" si="0"/>
        <v>13.85</v>
      </c>
      <c r="H12" s="7">
        <f t="shared" si="0"/>
        <v>16</v>
      </c>
      <c r="I12" s="7">
        <f t="shared" si="0"/>
        <v>17.850000000000009</v>
      </c>
      <c r="J12" s="7">
        <f t="shared" si="0"/>
        <v>16.14</v>
      </c>
      <c r="K12" s="7">
        <f t="shared" si="0"/>
        <v>18.400000000000009</v>
      </c>
      <c r="L12" s="7">
        <f t="shared" si="0"/>
        <v>20.36000000000001</v>
      </c>
      <c r="M12" s="7">
        <f t="shared" si="0"/>
        <v>20.830000000000009</v>
      </c>
      <c r="N12" s="5">
        <v>6</v>
      </c>
    </row>
    <row r="13" spans="1:14" x14ac:dyDescent="0.25">
      <c r="A13" s="5">
        <v>7</v>
      </c>
      <c r="B13" s="7">
        <f t="shared" si="0"/>
        <v>13.85</v>
      </c>
      <c r="C13" s="7">
        <f t="shared" si="0"/>
        <v>14.17</v>
      </c>
      <c r="D13" s="7">
        <f t="shared" si="0"/>
        <v>14.09</v>
      </c>
      <c r="E13" s="7">
        <f t="shared" si="0"/>
        <v>15.37</v>
      </c>
      <c r="F13" s="7">
        <f t="shared" si="0"/>
        <v>15.91</v>
      </c>
      <c r="G13" s="7">
        <f t="shared" si="0"/>
        <v>14.02</v>
      </c>
      <c r="H13" s="7">
        <f t="shared" si="0"/>
        <v>16.170000000000002</v>
      </c>
      <c r="I13" s="7">
        <f t="shared" si="0"/>
        <v>18.02000000000001</v>
      </c>
      <c r="J13" s="7">
        <f t="shared" si="0"/>
        <v>16.310000000000002</v>
      </c>
      <c r="K13" s="7">
        <f t="shared" si="0"/>
        <v>18.570000000000011</v>
      </c>
      <c r="L13" s="7">
        <f t="shared" si="0"/>
        <v>20.530000000000012</v>
      </c>
      <c r="M13" s="7">
        <f t="shared" si="0"/>
        <v>21.000000000000011</v>
      </c>
      <c r="N13" s="5">
        <v>7</v>
      </c>
    </row>
    <row r="14" spans="1:14" x14ac:dyDescent="0.25">
      <c r="A14" s="5">
        <v>8</v>
      </c>
      <c r="B14" s="7">
        <f t="shared" si="0"/>
        <v>14.02</v>
      </c>
      <c r="C14" s="7">
        <f t="shared" si="0"/>
        <v>14.34</v>
      </c>
      <c r="D14" s="7">
        <f t="shared" si="0"/>
        <v>14.26</v>
      </c>
      <c r="E14" s="7">
        <f t="shared" si="0"/>
        <v>15.54</v>
      </c>
      <c r="F14" s="7">
        <f t="shared" si="0"/>
        <v>16.080000000000002</v>
      </c>
      <c r="G14" s="7">
        <f t="shared" si="0"/>
        <v>14.19</v>
      </c>
      <c r="H14" s="7">
        <f t="shared" si="0"/>
        <v>16.340000000000003</v>
      </c>
      <c r="I14" s="7">
        <f t="shared" si="0"/>
        <v>18.190000000000012</v>
      </c>
      <c r="J14" s="7">
        <f t="shared" si="0"/>
        <v>16.480000000000004</v>
      </c>
      <c r="K14" s="7">
        <f t="shared" si="0"/>
        <v>18.740000000000013</v>
      </c>
      <c r="L14" s="7">
        <f t="shared" si="0"/>
        <v>20.700000000000014</v>
      </c>
      <c r="M14" s="7">
        <f t="shared" si="0"/>
        <v>21.170000000000012</v>
      </c>
      <c r="N14" s="5">
        <v>8</v>
      </c>
    </row>
    <row r="15" spans="1:14" x14ac:dyDescent="0.25">
      <c r="A15" s="5">
        <v>9</v>
      </c>
      <c r="B15" s="7">
        <f t="shared" si="0"/>
        <v>14.19</v>
      </c>
      <c r="C15" s="7">
        <f t="shared" si="0"/>
        <v>14.51</v>
      </c>
      <c r="D15" s="7">
        <f t="shared" si="0"/>
        <v>14.43</v>
      </c>
      <c r="E15" s="7">
        <f t="shared" si="0"/>
        <v>15.709999999999999</v>
      </c>
      <c r="F15" s="7">
        <f t="shared" si="0"/>
        <v>16.250000000000004</v>
      </c>
      <c r="G15" s="7">
        <f t="shared" si="0"/>
        <v>14.36</v>
      </c>
      <c r="H15" s="7">
        <f t="shared" si="0"/>
        <v>16.510000000000005</v>
      </c>
      <c r="I15" s="7">
        <f t="shared" si="0"/>
        <v>18.360000000000014</v>
      </c>
      <c r="J15" s="7">
        <f t="shared" si="0"/>
        <v>16.650000000000006</v>
      </c>
      <c r="K15" s="7">
        <f t="shared" si="0"/>
        <v>18.910000000000014</v>
      </c>
      <c r="L15" s="7">
        <f t="shared" si="0"/>
        <v>20.870000000000015</v>
      </c>
      <c r="M15" s="7">
        <f t="shared" si="0"/>
        <v>21.340000000000014</v>
      </c>
      <c r="N15" s="5">
        <v>9</v>
      </c>
    </row>
    <row r="16" spans="1:14" x14ac:dyDescent="0.25">
      <c r="A16" s="5">
        <v>10</v>
      </c>
      <c r="B16" s="7">
        <f t="shared" si="0"/>
        <v>14.36</v>
      </c>
      <c r="C16" s="7">
        <f t="shared" si="0"/>
        <v>14.68</v>
      </c>
      <c r="D16" s="7">
        <f t="shared" si="0"/>
        <v>14.6</v>
      </c>
      <c r="E16" s="7">
        <f t="shared" si="0"/>
        <v>15.879999999999999</v>
      </c>
      <c r="F16" s="7">
        <f t="shared" si="0"/>
        <v>16.420000000000005</v>
      </c>
      <c r="G16" s="7">
        <f t="shared" si="0"/>
        <v>14.53</v>
      </c>
      <c r="H16" s="7">
        <f t="shared" si="0"/>
        <v>16.680000000000007</v>
      </c>
      <c r="I16" s="7">
        <f t="shared" si="0"/>
        <v>18.530000000000015</v>
      </c>
      <c r="J16" s="7">
        <f t="shared" si="0"/>
        <v>16.820000000000007</v>
      </c>
      <c r="K16" s="7">
        <f t="shared" si="0"/>
        <v>19.080000000000016</v>
      </c>
      <c r="L16" s="7">
        <f t="shared" si="0"/>
        <v>21.040000000000017</v>
      </c>
      <c r="M16" s="7">
        <f t="shared" si="0"/>
        <v>21.510000000000016</v>
      </c>
      <c r="N16" s="5">
        <v>10</v>
      </c>
    </row>
    <row r="17" spans="1:14" x14ac:dyDescent="0.25">
      <c r="A17" s="45"/>
      <c r="B17" s="80" t="s">
        <v>80</v>
      </c>
      <c r="C17" s="80"/>
      <c r="D17" s="80"/>
      <c r="E17" s="80"/>
      <c r="F17" s="80"/>
      <c r="G17" s="80"/>
      <c r="H17" s="80"/>
      <c r="I17" s="80"/>
      <c r="J17" s="80"/>
      <c r="K17" s="80"/>
      <c r="L17" s="6"/>
      <c r="M17" s="26"/>
      <c r="N17" s="61"/>
    </row>
    <row r="18" spans="1:14" x14ac:dyDescent="0.25">
      <c r="A18" s="5">
        <v>11</v>
      </c>
      <c r="B18" s="7">
        <f t="shared" ref="B18:J18" si="1">B16+0.17</f>
        <v>14.53</v>
      </c>
      <c r="C18" s="7">
        <f t="shared" si="1"/>
        <v>14.85</v>
      </c>
      <c r="D18" s="7">
        <f t="shared" si="1"/>
        <v>14.77</v>
      </c>
      <c r="E18" s="7">
        <f t="shared" si="1"/>
        <v>16.05</v>
      </c>
      <c r="F18" s="7">
        <f t="shared" si="1"/>
        <v>16.590000000000007</v>
      </c>
      <c r="G18" s="7">
        <f t="shared" si="1"/>
        <v>14.7</v>
      </c>
      <c r="H18" s="7">
        <f t="shared" si="1"/>
        <v>16.850000000000009</v>
      </c>
      <c r="I18" s="7">
        <f t="shared" si="1"/>
        <v>18.700000000000017</v>
      </c>
      <c r="J18" s="7">
        <f t="shared" si="1"/>
        <v>16.990000000000009</v>
      </c>
      <c r="K18" s="7">
        <f>K16+0.17</f>
        <v>19.250000000000018</v>
      </c>
      <c r="L18" s="7">
        <f>L16+0.17</f>
        <v>21.210000000000019</v>
      </c>
      <c r="M18" s="27">
        <f>M16+0.17</f>
        <v>21.680000000000017</v>
      </c>
      <c r="N18" s="5">
        <v>11</v>
      </c>
    </row>
    <row r="19" spans="1:14" x14ac:dyDescent="0.25">
      <c r="A19" s="5">
        <v>12</v>
      </c>
      <c r="B19" s="7">
        <f t="shared" ref="B19:M34" si="2">B18+0.17</f>
        <v>14.7</v>
      </c>
      <c r="C19" s="7">
        <f t="shared" si="2"/>
        <v>15.02</v>
      </c>
      <c r="D19" s="7">
        <f t="shared" si="2"/>
        <v>14.94</v>
      </c>
      <c r="E19" s="7">
        <f t="shared" si="2"/>
        <v>16.220000000000002</v>
      </c>
      <c r="F19" s="7">
        <f t="shared" si="2"/>
        <v>16.760000000000009</v>
      </c>
      <c r="G19" s="7">
        <f t="shared" si="2"/>
        <v>14.87</v>
      </c>
      <c r="H19" s="7">
        <f t="shared" si="2"/>
        <v>17.02000000000001</v>
      </c>
      <c r="I19" s="7">
        <f t="shared" si="2"/>
        <v>18.870000000000019</v>
      </c>
      <c r="J19" s="7">
        <f t="shared" si="2"/>
        <v>17.160000000000011</v>
      </c>
      <c r="K19" s="7">
        <f>K18+0.16</f>
        <v>19.410000000000018</v>
      </c>
      <c r="L19" s="7">
        <f>L18+0.17</f>
        <v>21.38000000000002</v>
      </c>
      <c r="M19" s="27">
        <f>M18+0.17</f>
        <v>21.850000000000019</v>
      </c>
      <c r="N19" s="5">
        <v>12</v>
      </c>
    </row>
    <row r="20" spans="1:14" x14ac:dyDescent="0.25">
      <c r="A20" s="5">
        <v>13</v>
      </c>
      <c r="B20" s="7">
        <f t="shared" si="2"/>
        <v>14.87</v>
      </c>
      <c r="C20" s="7">
        <f t="shared" si="2"/>
        <v>15.19</v>
      </c>
      <c r="D20" s="7">
        <f t="shared" si="2"/>
        <v>15.11</v>
      </c>
      <c r="E20" s="7">
        <f t="shared" si="2"/>
        <v>16.390000000000004</v>
      </c>
      <c r="F20" s="7">
        <f t="shared" si="2"/>
        <v>16.93000000000001</v>
      </c>
      <c r="G20" s="7">
        <f t="shared" si="2"/>
        <v>15.04</v>
      </c>
      <c r="H20" s="7">
        <f t="shared" si="2"/>
        <v>17.190000000000012</v>
      </c>
      <c r="I20" s="7">
        <f t="shared" si="2"/>
        <v>19.04000000000002</v>
      </c>
      <c r="J20" s="7">
        <f t="shared" si="2"/>
        <v>17.330000000000013</v>
      </c>
      <c r="K20" s="7">
        <f>K19+0.17</f>
        <v>19.58000000000002</v>
      </c>
      <c r="L20" s="7">
        <f t="shared" ref="L20:M27" si="3">L19+0.17</f>
        <v>21.550000000000022</v>
      </c>
      <c r="M20" s="27">
        <f t="shared" si="3"/>
        <v>22.020000000000021</v>
      </c>
      <c r="N20" s="5">
        <v>13</v>
      </c>
    </row>
    <row r="21" spans="1:14" x14ac:dyDescent="0.25">
      <c r="A21" s="5">
        <v>14</v>
      </c>
      <c r="B21" s="7">
        <f t="shared" si="2"/>
        <v>15.04</v>
      </c>
      <c r="C21" s="7">
        <f t="shared" si="2"/>
        <v>15.36</v>
      </c>
      <c r="D21" s="7">
        <f t="shared" si="2"/>
        <v>15.28</v>
      </c>
      <c r="E21" s="7">
        <f t="shared" si="2"/>
        <v>16.560000000000006</v>
      </c>
      <c r="F21" s="7">
        <f t="shared" si="2"/>
        <v>17.100000000000012</v>
      </c>
      <c r="G21" s="7">
        <f t="shared" si="2"/>
        <v>15.209999999999999</v>
      </c>
      <c r="H21" s="7">
        <f t="shared" si="2"/>
        <v>17.360000000000014</v>
      </c>
      <c r="I21" s="7">
        <f t="shared" si="2"/>
        <v>19.210000000000022</v>
      </c>
      <c r="J21" s="7">
        <f t="shared" si="2"/>
        <v>17.500000000000014</v>
      </c>
      <c r="K21" s="7">
        <f t="shared" si="2"/>
        <v>19.750000000000021</v>
      </c>
      <c r="L21" s="7">
        <f t="shared" si="3"/>
        <v>21.720000000000024</v>
      </c>
      <c r="M21" s="27">
        <f t="shared" si="3"/>
        <v>22.190000000000023</v>
      </c>
      <c r="N21" s="5">
        <v>14</v>
      </c>
    </row>
    <row r="22" spans="1:14" x14ac:dyDescent="0.25">
      <c r="A22" s="5">
        <v>15</v>
      </c>
      <c r="B22" s="7">
        <f t="shared" si="2"/>
        <v>15.209999999999999</v>
      </c>
      <c r="C22" s="7">
        <f t="shared" si="2"/>
        <v>15.53</v>
      </c>
      <c r="D22" s="7">
        <f t="shared" si="2"/>
        <v>15.45</v>
      </c>
      <c r="E22" s="7">
        <f t="shared" si="2"/>
        <v>16.730000000000008</v>
      </c>
      <c r="F22" s="7">
        <f t="shared" si="2"/>
        <v>17.270000000000014</v>
      </c>
      <c r="G22" s="7">
        <f t="shared" si="2"/>
        <v>15.379999999999999</v>
      </c>
      <c r="H22" s="7">
        <f t="shared" si="2"/>
        <v>17.530000000000015</v>
      </c>
      <c r="I22" s="7">
        <f t="shared" si="2"/>
        <v>19.380000000000024</v>
      </c>
      <c r="J22" s="7">
        <f t="shared" si="2"/>
        <v>17.670000000000016</v>
      </c>
      <c r="K22" s="7">
        <f t="shared" si="2"/>
        <v>19.920000000000023</v>
      </c>
      <c r="L22" s="7">
        <f t="shared" si="3"/>
        <v>21.890000000000025</v>
      </c>
      <c r="M22" s="27">
        <f t="shared" si="3"/>
        <v>22.360000000000024</v>
      </c>
      <c r="N22" s="5">
        <v>15</v>
      </c>
    </row>
    <row r="23" spans="1:14" x14ac:dyDescent="0.25">
      <c r="A23" s="5">
        <v>16</v>
      </c>
      <c r="B23" s="7">
        <f t="shared" si="2"/>
        <v>15.379999999999999</v>
      </c>
      <c r="C23" s="7">
        <f t="shared" si="2"/>
        <v>15.7</v>
      </c>
      <c r="D23" s="7">
        <f t="shared" si="2"/>
        <v>15.62</v>
      </c>
      <c r="E23" s="7">
        <f t="shared" si="2"/>
        <v>16.900000000000009</v>
      </c>
      <c r="F23" s="7">
        <f t="shared" si="2"/>
        <v>17.440000000000015</v>
      </c>
      <c r="G23" s="7">
        <f t="shared" si="2"/>
        <v>15.549999999999999</v>
      </c>
      <c r="H23" s="7">
        <f t="shared" si="2"/>
        <v>17.700000000000017</v>
      </c>
      <c r="I23" s="7">
        <f t="shared" si="2"/>
        <v>19.550000000000026</v>
      </c>
      <c r="J23" s="7">
        <f t="shared" si="2"/>
        <v>17.840000000000018</v>
      </c>
      <c r="K23" s="7">
        <f t="shared" si="2"/>
        <v>20.090000000000025</v>
      </c>
      <c r="L23" s="7">
        <f t="shared" si="3"/>
        <v>22.060000000000027</v>
      </c>
      <c r="M23" s="27">
        <f t="shared" si="3"/>
        <v>22.530000000000026</v>
      </c>
      <c r="N23" s="5">
        <v>16</v>
      </c>
    </row>
    <row r="24" spans="1:14" x14ac:dyDescent="0.25">
      <c r="A24" s="5">
        <v>17</v>
      </c>
      <c r="B24" s="7">
        <f t="shared" si="2"/>
        <v>15.549999999999999</v>
      </c>
      <c r="C24" s="7">
        <f t="shared" si="2"/>
        <v>15.87</v>
      </c>
      <c r="D24" s="7">
        <f t="shared" si="2"/>
        <v>15.79</v>
      </c>
      <c r="E24" s="7">
        <f t="shared" si="2"/>
        <v>17.070000000000011</v>
      </c>
      <c r="F24" s="7">
        <f t="shared" si="2"/>
        <v>17.610000000000017</v>
      </c>
      <c r="G24" s="7">
        <f t="shared" si="2"/>
        <v>15.719999999999999</v>
      </c>
      <c r="H24" s="7">
        <f t="shared" si="2"/>
        <v>17.870000000000019</v>
      </c>
      <c r="I24" s="7">
        <f t="shared" si="2"/>
        <v>19.720000000000027</v>
      </c>
      <c r="J24" s="7">
        <f t="shared" si="2"/>
        <v>18.010000000000019</v>
      </c>
      <c r="K24" s="7">
        <f t="shared" si="2"/>
        <v>20.260000000000026</v>
      </c>
      <c r="L24" s="7">
        <f t="shared" si="3"/>
        <v>22.230000000000029</v>
      </c>
      <c r="M24" s="27">
        <f t="shared" si="3"/>
        <v>22.700000000000028</v>
      </c>
      <c r="N24" s="5">
        <v>17</v>
      </c>
    </row>
    <row r="25" spans="1:14" x14ac:dyDescent="0.25">
      <c r="A25" s="5">
        <v>18</v>
      </c>
      <c r="B25" s="7">
        <f t="shared" si="2"/>
        <v>15.719999999999999</v>
      </c>
      <c r="C25" s="7">
        <f t="shared" si="2"/>
        <v>16.04</v>
      </c>
      <c r="D25" s="7">
        <f t="shared" si="2"/>
        <v>15.959999999999999</v>
      </c>
      <c r="E25" s="7">
        <f t="shared" si="2"/>
        <v>17.240000000000013</v>
      </c>
      <c r="F25" s="7">
        <f t="shared" si="2"/>
        <v>17.780000000000019</v>
      </c>
      <c r="G25" s="7">
        <f t="shared" si="2"/>
        <v>15.889999999999999</v>
      </c>
      <c r="H25" s="7">
        <f t="shared" si="2"/>
        <v>18.04000000000002</v>
      </c>
      <c r="I25" s="7">
        <f t="shared" si="2"/>
        <v>19.890000000000029</v>
      </c>
      <c r="J25" s="7">
        <f t="shared" si="2"/>
        <v>18.180000000000021</v>
      </c>
      <c r="K25" s="7">
        <f t="shared" si="2"/>
        <v>20.430000000000028</v>
      </c>
      <c r="L25" s="7">
        <f t="shared" si="3"/>
        <v>22.400000000000031</v>
      </c>
      <c r="M25" s="27">
        <f t="shared" si="3"/>
        <v>22.870000000000029</v>
      </c>
      <c r="N25" s="5">
        <v>18</v>
      </c>
    </row>
    <row r="26" spans="1:14" x14ac:dyDescent="0.25">
      <c r="A26" s="5">
        <v>19</v>
      </c>
      <c r="B26" s="7">
        <f t="shared" si="2"/>
        <v>15.889999999999999</v>
      </c>
      <c r="C26" s="7">
        <f t="shared" si="2"/>
        <v>16.21</v>
      </c>
      <c r="D26" s="7">
        <f t="shared" si="2"/>
        <v>16.13</v>
      </c>
      <c r="E26" s="7">
        <f t="shared" si="2"/>
        <v>17.410000000000014</v>
      </c>
      <c r="F26" s="7">
        <f t="shared" si="2"/>
        <v>17.950000000000021</v>
      </c>
      <c r="G26" s="7">
        <f t="shared" si="2"/>
        <v>16.059999999999999</v>
      </c>
      <c r="H26" s="7">
        <f t="shared" si="2"/>
        <v>18.210000000000022</v>
      </c>
      <c r="I26" s="7">
        <f t="shared" si="2"/>
        <v>20.060000000000031</v>
      </c>
      <c r="J26" s="7">
        <f t="shared" si="2"/>
        <v>18.350000000000023</v>
      </c>
      <c r="K26" s="7">
        <f t="shared" si="2"/>
        <v>20.60000000000003</v>
      </c>
      <c r="L26" s="7">
        <f t="shared" si="3"/>
        <v>22.570000000000032</v>
      </c>
      <c r="M26" s="27">
        <f t="shared" si="3"/>
        <v>23.040000000000031</v>
      </c>
      <c r="N26" s="5">
        <v>19</v>
      </c>
    </row>
    <row r="27" spans="1:14" x14ac:dyDescent="0.25">
      <c r="A27" s="5">
        <v>20</v>
      </c>
      <c r="B27" s="7">
        <f t="shared" si="2"/>
        <v>16.059999999999999</v>
      </c>
      <c r="C27" s="7">
        <f t="shared" si="2"/>
        <v>16.380000000000003</v>
      </c>
      <c r="D27" s="7">
        <f t="shared" si="2"/>
        <v>16.3</v>
      </c>
      <c r="E27" s="7">
        <f t="shared" si="2"/>
        <v>17.580000000000016</v>
      </c>
      <c r="F27" s="7">
        <f t="shared" si="2"/>
        <v>18.120000000000022</v>
      </c>
      <c r="G27" s="7">
        <f t="shared" si="2"/>
        <v>16.23</v>
      </c>
      <c r="H27" s="7">
        <f t="shared" si="2"/>
        <v>18.380000000000024</v>
      </c>
      <c r="I27" s="7">
        <f t="shared" si="2"/>
        <v>20.230000000000032</v>
      </c>
      <c r="J27" s="7">
        <f t="shared" si="2"/>
        <v>18.520000000000024</v>
      </c>
      <c r="K27" s="7">
        <f t="shared" si="2"/>
        <v>20.770000000000032</v>
      </c>
      <c r="L27" s="7">
        <f t="shared" si="3"/>
        <v>22.740000000000034</v>
      </c>
      <c r="M27" s="27">
        <f t="shared" si="3"/>
        <v>23.210000000000033</v>
      </c>
      <c r="N27" s="5">
        <v>20</v>
      </c>
    </row>
    <row r="28" spans="1:14" x14ac:dyDescent="0.25">
      <c r="A28" s="5">
        <v>21</v>
      </c>
      <c r="B28" s="7">
        <f t="shared" si="2"/>
        <v>16.23</v>
      </c>
      <c r="C28" s="7">
        <f t="shared" si="2"/>
        <v>16.550000000000004</v>
      </c>
      <c r="D28" s="7">
        <f t="shared" si="2"/>
        <v>16.470000000000002</v>
      </c>
      <c r="E28" s="7">
        <f t="shared" si="2"/>
        <v>17.750000000000018</v>
      </c>
      <c r="F28" s="7">
        <f t="shared" si="2"/>
        <v>18.290000000000024</v>
      </c>
      <c r="G28" s="7">
        <f t="shared" si="2"/>
        <v>16.400000000000002</v>
      </c>
      <c r="H28" s="7">
        <f t="shared" si="2"/>
        <v>18.550000000000026</v>
      </c>
      <c r="I28" s="7">
        <f t="shared" si="2"/>
        <v>20.400000000000034</v>
      </c>
      <c r="J28" s="7">
        <f t="shared" si="2"/>
        <v>18.690000000000026</v>
      </c>
      <c r="K28" s="7">
        <f t="shared" si="2"/>
        <v>20.940000000000033</v>
      </c>
      <c r="L28" s="7">
        <f t="shared" si="2"/>
        <v>22.910000000000036</v>
      </c>
      <c r="M28" s="27">
        <f t="shared" si="2"/>
        <v>23.380000000000035</v>
      </c>
      <c r="N28" s="5">
        <v>21</v>
      </c>
    </row>
    <row r="29" spans="1:14" x14ac:dyDescent="0.25">
      <c r="A29" s="5">
        <v>22</v>
      </c>
      <c r="B29" s="7">
        <f t="shared" si="2"/>
        <v>16.400000000000002</v>
      </c>
      <c r="C29" s="7">
        <f t="shared" si="2"/>
        <v>16.720000000000006</v>
      </c>
      <c r="D29" s="7">
        <f t="shared" si="2"/>
        <v>16.640000000000004</v>
      </c>
      <c r="E29" s="7">
        <f t="shared" si="2"/>
        <v>17.920000000000019</v>
      </c>
      <c r="F29" s="7">
        <f t="shared" si="2"/>
        <v>18.460000000000026</v>
      </c>
      <c r="G29" s="7">
        <f t="shared" si="2"/>
        <v>16.570000000000004</v>
      </c>
      <c r="H29" s="7">
        <f t="shared" si="2"/>
        <v>18.720000000000027</v>
      </c>
      <c r="I29" s="7">
        <f t="shared" si="2"/>
        <v>20.570000000000036</v>
      </c>
      <c r="J29" s="7">
        <f t="shared" si="2"/>
        <v>18.860000000000028</v>
      </c>
      <c r="K29" s="7">
        <f t="shared" si="2"/>
        <v>21.110000000000035</v>
      </c>
      <c r="L29" s="7">
        <f t="shared" si="2"/>
        <v>23.080000000000037</v>
      </c>
      <c r="M29" s="27">
        <f t="shared" si="2"/>
        <v>23.550000000000036</v>
      </c>
      <c r="N29" s="5">
        <v>22</v>
      </c>
    </row>
    <row r="30" spans="1:14" x14ac:dyDescent="0.25">
      <c r="A30" s="5">
        <v>23</v>
      </c>
      <c r="B30" s="7">
        <f t="shared" si="2"/>
        <v>16.570000000000004</v>
      </c>
      <c r="C30" s="7">
        <f t="shared" si="2"/>
        <v>16.890000000000008</v>
      </c>
      <c r="D30" s="7">
        <f t="shared" si="2"/>
        <v>16.810000000000006</v>
      </c>
      <c r="E30" s="7">
        <f t="shared" si="2"/>
        <v>18.090000000000021</v>
      </c>
      <c r="F30" s="7">
        <f t="shared" si="2"/>
        <v>18.630000000000027</v>
      </c>
      <c r="G30" s="7">
        <f t="shared" si="2"/>
        <v>16.740000000000006</v>
      </c>
      <c r="H30" s="7">
        <f t="shared" si="2"/>
        <v>18.890000000000029</v>
      </c>
      <c r="I30" s="7">
        <f t="shared" si="2"/>
        <v>20.740000000000038</v>
      </c>
      <c r="J30" s="7">
        <f t="shared" si="2"/>
        <v>19.03000000000003</v>
      </c>
      <c r="K30" s="7">
        <f t="shared" si="2"/>
        <v>21.280000000000037</v>
      </c>
      <c r="L30" s="7">
        <f t="shared" si="2"/>
        <v>23.250000000000039</v>
      </c>
      <c r="M30" s="27">
        <f t="shared" si="2"/>
        <v>23.720000000000038</v>
      </c>
      <c r="N30" s="5">
        <v>23</v>
      </c>
    </row>
    <row r="31" spans="1:14" x14ac:dyDescent="0.25">
      <c r="A31" s="5">
        <v>24</v>
      </c>
      <c r="B31" s="7">
        <f t="shared" si="2"/>
        <v>16.740000000000006</v>
      </c>
      <c r="C31" s="7">
        <f t="shared" si="2"/>
        <v>17.060000000000009</v>
      </c>
      <c r="D31" s="7">
        <f t="shared" si="2"/>
        <v>16.980000000000008</v>
      </c>
      <c r="E31" s="7">
        <f t="shared" si="2"/>
        <v>18.260000000000023</v>
      </c>
      <c r="F31" s="7">
        <f t="shared" si="2"/>
        <v>18.800000000000029</v>
      </c>
      <c r="G31" s="7">
        <f t="shared" si="2"/>
        <v>16.910000000000007</v>
      </c>
      <c r="H31" s="7">
        <f t="shared" si="2"/>
        <v>19.060000000000031</v>
      </c>
      <c r="I31" s="7">
        <f t="shared" si="2"/>
        <v>20.910000000000039</v>
      </c>
      <c r="J31" s="7">
        <f t="shared" si="2"/>
        <v>19.200000000000031</v>
      </c>
      <c r="K31" s="7">
        <f t="shared" si="2"/>
        <v>21.450000000000038</v>
      </c>
      <c r="L31" s="7">
        <f t="shared" si="2"/>
        <v>23.420000000000041</v>
      </c>
      <c r="M31" s="27">
        <f t="shared" si="2"/>
        <v>23.89000000000004</v>
      </c>
      <c r="N31" s="5">
        <v>24</v>
      </c>
    </row>
    <row r="32" spans="1:14" x14ac:dyDescent="0.25">
      <c r="A32" s="5">
        <v>25</v>
      </c>
      <c r="B32" s="7">
        <f t="shared" si="2"/>
        <v>16.910000000000007</v>
      </c>
      <c r="C32" s="7">
        <f t="shared" si="2"/>
        <v>17.230000000000011</v>
      </c>
      <c r="D32" s="7">
        <f t="shared" si="2"/>
        <v>17.150000000000009</v>
      </c>
      <c r="E32" s="7">
        <f t="shared" si="2"/>
        <v>18.430000000000025</v>
      </c>
      <c r="F32" s="7">
        <f t="shared" si="2"/>
        <v>18.970000000000031</v>
      </c>
      <c r="G32" s="7">
        <f t="shared" si="2"/>
        <v>17.080000000000009</v>
      </c>
      <c r="H32" s="7">
        <f t="shared" si="2"/>
        <v>19.230000000000032</v>
      </c>
      <c r="I32" s="7">
        <f t="shared" si="2"/>
        <v>21.080000000000041</v>
      </c>
      <c r="J32" s="7">
        <f t="shared" si="2"/>
        <v>19.370000000000033</v>
      </c>
      <c r="K32" s="7">
        <f t="shared" si="2"/>
        <v>21.62000000000004</v>
      </c>
      <c r="L32" s="7">
        <f t="shared" si="2"/>
        <v>23.590000000000042</v>
      </c>
      <c r="M32" s="27">
        <f t="shared" si="2"/>
        <v>24.060000000000041</v>
      </c>
      <c r="N32" s="5">
        <v>25</v>
      </c>
    </row>
    <row r="33" spans="1:14" x14ac:dyDescent="0.25">
      <c r="A33" s="5">
        <v>26</v>
      </c>
      <c r="B33" s="7">
        <f t="shared" si="2"/>
        <v>17.080000000000009</v>
      </c>
      <c r="C33" s="7">
        <f t="shared" si="2"/>
        <v>17.400000000000013</v>
      </c>
      <c r="D33" s="7">
        <f t="shared" si="2"/>
        <v>17.320000000000011</v>
      </c>
      <c r="E33" s="7">
        <f t="shared" si="2"/>
        <v>18.600000000000026</v>
      </c>
      <c r="F33" s="7">
        <f t="shared" si="2"/>
        <v>19.140000000000033</v>
      </c>
      <c r="G33" s="7">
        <f t="shared" si="2"/>
        <v>17.250000000000011</v>
      </c>
      <c r="H33" s="7">
        <f t="shared" si="2"/>
        <v>19.400000000000034</v>
      </c>
      <c r="I33" s="7">
        <f t="shared" si="2"/>
        <v>21.250000000000043</v>
      </c>
      <c r="J33" s="7">
        <f t="shared" si="2"/>
        <v>19.540000000000035</v>
      </c>
      <c r="K33" s="7">
        <f t="shared" si="2"/>
        <v>21.790000000000042</v>
      </c>
      <c r="L33" s="7">
        <f t="shared" si="2"/>
        <v>23.760000000000044</v>
      </c>
      <c r="M33" s="27">
        <f t="shared" si="2"/>
        <v>24.230000000000043</v>
      </c>
      <c r="N33" s="5">
        <v>26</v>
      </c>
    </row>
    <row r="34" spans="1:14" x14ac:dyDescent="0.25">
      <c r="A34" s="5">
        <v>27</v>
      </c>
      <c r="B34" s="7">
        <f t="shared" si="2"/>
        <v>17.250000000000011</v>
      </c>
      <c r="C34" s="7">
        <f t="shared" si="2"/>
        <v>17.570000000000014</v>
      </c>
      <c r="D34" s="7">
        <f t="shared" si="2"/>
        <v>17.490000000000013</v>
      </c>
      <c r="E34" s="7">
        <f t="shared" si="2"/>
        <v>18.770000000000028</v>
      </c>
      <c r="F34" s="7">
        <f t="shared" si="2"/>
        <v>19.310000000000034</v>
      </c>
      <c r="G34" s="7">
        <f t="shared" si="2"/>
        <v>17.420000000000012</v>
      </c>
      <c r="H34" s="7">
        <f t="shared" si="2"/>
        <v>19.570000000000036</v>
      </c>
      <c r="I34" s="7">
        <f t="shared" si="2"/>
        <v>21.420000000000044</v>
      </c>
      <c r="J34" s="7">
        <f t="shared" si="2"/>
        <v>19.710000000000036</v>
      </c>
      <c r="K34" s="7">
        <f t="shared" si="2"/>
        <v>21.960000000000043</v>
      </c>
      <c r="L34" s="7">
        <f t="shared" si="2"/>
        <v>23.930000000000046</v>
      </c>
      <c r="M34" s="27">
        <f t="shared" si="2"/>
        <v>24.400000000000045</v>
      </c>
      <c r="N34" s="5">
        <v>27</v>
      </c>
    </row>
    <row r="35" spans="1:14" x14ac:dyDescent="0.25">
      <c r="A35" s="5">
        <v>28</v>
      </c>
      <c r="B35" s="7">
        <f t="shared" ref="B35:M37" si="4">B34+0.17</f>
        <v>17.420000000000012</v>
      </c>
      <c r="C35" s="7">
        <f t="shared" si="4"/>
        <v>17.740000000000016</v>
      </c>
      <c r="D35" s="7">
        <f t="shared" si="4"/>
        <v>17.660000000000014</v>
      </c>
      <c r="E35" s="7">
        <f t="shared" si="4"/>
        <v>18.94000000000003</v>
      </c>
      <c r="F35" s="7">
        <f t="shared" si="4"/>
        <v>19.480000000000036</v>
      </c>
      <c r="G35" s="7">
        <f t="shared" si="4"/>
        <v>17.590000000000014</v>
      </c>
      <c r="H35" s="7">
        <f t="shared" si="4"/>
        <v>19.740000000000038</v>
      </c>
      <c r="I35" s="7">
        <f t="shared" si="4"/>
        <v>21.590000000000046</v>
      </c>
      <c r="J35" s="7">
        <f t="shared" si="4"/>
        <v>19.880000000000038</v>
      </c>
      <c r="K35" s="7">
        <f t="shared" si="4"/>
        <v>22.130000000000045</v>
      </c>
      <c r="L35" s="7">
        <f t="shared" si="4"/>
        <v>24.100000000000048</v>
      </c>
      <c r="M35" s="27">
        <f t="shared" si="4"/>
        <v>24.570000000000046</v>
      </c>
      <c r="N35" s="5">
        <v>28</v>
      </c>
    </row>
    <row r="36" spans="1:14" x14ac:dyDescent="0.25">
      <c r="A36" s="5">
        <v>29</v>
      </c>
      <c r="B36" s="7">
        <f t="shared" si="4"/>
        <v>17.590000000000014</v>
      </c>
      <c r="C36" s="7">
        <f t="shared" si="4"/>
        <v>17.910000000000018</v>
      </c>
      <c r="D36" s="7">
        <f t="shared" si="4"/>
        <v>17.830000000000016</v>
      </c>
      <c r="E36" s="7">
        <f t="shared" si="4"/>
        <v>19.110000000000031</v>
      </c>
      <c r="F36" s="7">
        <f t="shared" si="4"/>
        <v>19.650000000000038</v>
      </c>
      <c r="G36" s="7">
        <f t="shared" si="4"/>
        <v>17.760000000000016</v>
      </c>
      <c r="H36" s="7">
        <f t="shared" si="4"/>
        <v>19.910000000000039</v>
      </c>
      <c r="I36" s="7">
        <f t="shared" si="4"/>
        <v>21.760000000000048</v>
      </c>
      <c r="J36" s="7">
        <f t="shared" si="4"/>
        <v>20.05000000000004</v>
      </c>
      <c r="K36" s="7">
        <f t="shared" si="4"/>
        <v>22.300000000000047</v>
      </c>
      <c r="L36" s="7">
        <f t="shared" si="4"/>
        <v>24.270000000000049</v>
      </c>
      <c r="M36" s="27">
        <f t="shared" si="4"/>
        <v>24.740000000000048</v>
      </c>
      <c r="N36" s="5">
        <v>29</v>
      </c>
    </row>
    <row r="37" spans="1:14" x14ac:dyDescent="0.25">
      <c r="A37" s="5">
        <v>30</v>
      </c>
      <c r="B37" s="7">
        <f t="shared" si="4"/>
        <v>17.760000000000016</v>
      </c>
      <c r="C37" s="7">
        <f t="shared" si="4"/>
        <v>18.08000000000002</v>
      </c>
      <c r="D37" s="7">
        <f t="shared" si="4"/>
        <v>18.000000000000018</v>
      </c>
      <c r="E37" s="7">
        <f t="shared" si="4"/>
        <v>19.280000000000033</v>
      </c>
      <c r="F37" s="7">
        <f t="shared" si="4"/>
        <v>19.820000000000039</v>
      </c>
      <c r="G37" s="7">
        <f t="shared" si="4"/>
        <v>17.930000000000017</v>
      </c>
      <c r="H37" s="7">
        <f t="shared" si="4"/>
        <v>20.080000000000041</v>
      </c>
      <c r="I37" s="7">
        <f t="shared" si="4"/>
        <v>21.930000000000049</v>
      </c>
      <c r="J37" s="7">
        <f t="shared" si="4"/>
        <v>20.220000000000041</v>
      </c>
      <c r="K37" s="7">
        <f t="shared" si="4"/>
        <v>22.470000000000049</v>
      </c>
      <c r="L37" s="7">
        <f t="shared" si="4"/>
        <v>24.440000000000051</v>
      </c>
      <c r="M37" s="27">
        <f t="shared" si="4"/>
        <v>24.91000000000005</v>
      </c>
      <c r="N37" s="5">
        <v>30</v>
      </c>
    </row>
    <row r="38" spans="1:14" x14ac:dyDescent="0.25">
      <c r="A38" s="9"/>
      <c r="B38" s="9"/>
      <c r="C38" s="9"/>
      <c r="D38" s="9"/>
      <c r="E38" s="9"/>
      <c r="F38" s="9"/>
      <c r="G38" s="9"/>
      <c r="H38" s="9"/>
      <c r="I38" s="9"/>
      <c r="J38" s="15"/>
      <c r="K38" s="9"/>
      <c r="L38" s="9"/>
      <c r="N38" s="9"/>
    </row>
    <row r="39" spans="1:14" x14ac:dyDescent="0.25">
      <c r="A39" s="62" t="s">
        <v>6</v>
      </c>
      <c r="B39" s="71" t="s">
        <v>13</v>
      </c>
      <c r="C39" s="71"/>
      <c r="D39" s="9"/>
      <c r="E39" s="9"/>
      <c r="F39" s="9"/>
      <c r="G39" s="9"/>
      <c r="H39" s="9"/>
      <c r="I39" s="9"/>
      <c r="J39" s="15"/>
      <c r="K39" s="9"/>
      <c r="L39" s="9"/>
      <c r="N39" s="9"/>
    </row>
    <row r="40" spans="1:14" x14ac:dyDescent="0.25">
      <c r="A40" s="62" t="s">
        <v>7</v>
      </c>
      <c r="B40" s="10" t="s">
        <v>14</v>
      </c>
      <c r="C40" s="36"/>
      <c r="D40" s="36"/>
      <c r="E40" s="36"/>
      <c r="F40" s="38"/>
      <c r="G40" s="36"/>
      <c r="H40" s="36"/>
      <c r="I40" s="36"/>
      <c r="J40" s="16"/>
      <c r="K40" s="11"/>
      <c r="L40" s="11"/>
      <c r="N40" s="11"/>
    </row>
    <row r="41" spans="1:14" x14ac:dyDescent="0.25">
      <c r="A41" s="62" t="s">
        <v>8</v>
      </c>
      <c r="B41" s="10" t="s">
        <v>15</v>
      </c>
      <c r="C41" s="36"/>
      <c r="D41" s="36"/>
      <c r="E41" s="36"/>
      <c r="F41" s="38"/>
      <c r="G41" s="36"/>
      <c r="H41" s="36"/>
      <c r="I41" s="36"/>
      <c r="J41" s="16"/>
      <c r="K41" s="11"/>
      <c r="L41" s="11"/>
      <c r="N41" s="11"/>
    </row>
    <row r="42" spans="1:14" x14ac:dyDescent="0.25">
      <c r="A42" s="62" t="s">
        <v>9</v>
      </c>
      <c r="B42" s="54" t="s">
        <v>114</v>
      </c>
      <c r="E42" s="36"/>
      <c r="F42" s="38"/>
      <c r="G42" s="36"/>
      <c r="H42" s="36"/>
      <c r="I42" s="11"/>
    </row>
    <row r="43" spans="1:14" x14ac:dyDescent="0.25">
      <c r="A43" s="62" t="s">
        <v>16</v>
      </c>
      <c r="B43" s="53" t="s">
        <v>115</v>
      </c>
      <c r="C43" s="32"/>
      <c r="D43" s="32"/>
      <c r="E43" s="32"/>
      <c r="F43" s="56"/>
    </row>
    <row r="44" spans="1:14" x14ac:dyDescent="0.25">
      <c r="A44" s="62" t="s">
        <v>17</v>
      </c>
      <c r="B44" s="10" t="s">
        <v>128</v>
      </c>
      <c r="C44" s="36"/>
      <c r="D44" s="11"/>
      <c r="E44" s="11"/>
      <c r="F44" s="11"/>
      <c r="G44" s="11"/>
      <c r="H44" s="36"/>
      <c r="I44" s="36"/>
      <c r="J44" s="16"/>
      <c r="K44" s="11"/>
      <c r="L44" s="11"/>
      <c r="N44" s="11"/>
    </row>
    <row r="45" spans="1:14" x14ac:dyDescent="0.25">
      <c r="A45" s="62" t="s">
        <v>19</v>
      </c>
      <c r="B45" s="10" t="s">
        <v>18</v>
      </c>
      <c r="C45" s="36"/>
      <c r="D45" s="36"/>
      <c r="E45" s="36"/>
      <c r="F45" s="38"/>
      <c r="G45" s="36"/>
      <c r="H45" s="36"/>
      <c r="I45" s="36"/>
      <c r="J45" s="16"/>
      <c r="K45" s="11"/>
      <c r="L45" s="11"/>
      <c r="N45" s="11"/>
    </row>
    <row r="46" spans="1:14" x14ac:dyDescent="0.25">
      <c r="A46" s="62" t="s">
        <v>20</v>
      </c>
      <c r="B46" s="10" t="s">
        <v>129</v>
      </c>
      <c r="C46" s="36"/>
      <c r="D46" s="11"/>
      <c r="E46" s="11"/>
      <c r="F46" s="11"/>
      <c r="G46" s="11"/>
      <c r="H46" s="11"/>
      <c r="I46" s="11"/>
      <c r="J46" s="11"/>
      <c r="K46" s="11"/>
      <c r="L46" s="11"/>
      <c r="N46" s="11"/>
    </row>
    <row r="47" spans="1:14" x14ac:dyDescent="0.25">
      <c r="A47" s="5" t="s">
        <v>23</v>
      </c>
      <c r="B47" s="10" t="s">
        <v>21</v>
      </c>
      <c r="C47" s="36"/>
      <c r="D47" s="36"/>
      <c r="E47" s="36"/>
      <c r="F47" s="38"/>
      <c r="G47" s="10" t="s">
        <v>22</v>
      </c>
      <c r="H47" s="10"/>
      <c r="I47" s="36"/>
      <c r="J47" s="16"/>
      <c r="K47" s="11"/>
      <c r="L47" s="11"/>
      <c r="N47" s="11"/>
    </row>
    <row r="48" spans="1:14" x14ac:dyDescent="0.25">
      <c r="A48" s="62" t="s">
        <v>91</v>
      </c>
      <c r="B48" s="11" t="s">
        <v>139</v>
      </c>
      <c r="C48" s="11"/>
      <c r="D48" s="11"/>
      <c r="E48" s="11"/>
      <c r="F48" s="11"/>
      <c r="G48" s="36" t="s">
        <v>24</v>
      </c>
      <c r="H48" s="36"/>
      <c r="I48" s="36"/>
      <c r="J48" s="16"/>
      <c r="K48" s="11"/>
      <c r="L48" s="11"/>
      <c r="N48" s="11"/>
    </row>
    <row r="49" spans="1:14" x14ac:dyDescent="0.25">
      <c r="A49" s="62" t="s">
        <v>119</v>
      </c>
      <c r="B49" s="17" t="s">
        <v>92</v>
      </c>
      <c r="C49" s="11"/>
      <c r="D49" s="11"/>
      <c r="E49" s="11"/>
      <c r="F49" s="11"/>
      <c r="G49" s="36" t="s">
        <v>83</v>
      </c>
      <c r="H49" s="36"/>
      <c r="I49" s="36"/>
      <c r="J49" s="16"/>
      <c r="K49" s="11"/>
      <c r="L49" s="11"/>
      <c r="N49" s="11"/>
    </row>
    <row r="50" spans="1:14" x14ac:dyDescent="0.25">
      <c r="A50" s="62" t="s">
        <v>120</v>
      </c>
      <c r="B50" s="17" t="s">
        <v>98</v>
      </c>
      <c r="C50" s="11"/>
      <c r="D50" s="11"/>
      <c r="E50" s="11"/>
      <c r="F50" s="11"/>
      <c r="G50" s="36"/>
      <c r="H50" s="36"/>
      <c r="I50" s="36"/>
      <c r="J50" s="16"/>
      <c r="K50" s="11"/>
      <c r="L50" s="11"/>
      <c r="N50" s="11"/>
    </row>
    <row r="51" spans="1:14" x14ac:dyDescent="0.25">
      <c r="A51" s="45"/>
      <c r="B51" s="29" t="s">
        <v>87</v>
      </c>
      <c r="C51" s="29"/>
      <c r="D51" s="29"/>
      <c r="E51" s="29"/>
      <c r="F51" s="39"/>
      <c r="G51" s="29"/>
      <c r="H51" s="29"/>
      <c r="I51" s="29"/>
      <c r="J51" s="29"/>
      <c r="K51" s="29"/>
      <c r="L51" s="29"/>
      <c r="N51" s="29"/>
    </row>
    <row r="52" spans="1:14" x14ac:dyDescent="0.25">
      <c r="A52" s="45"/>
      <c r="B52" s="45" t="s">
        <v>88</v>
      </c>
      <c r="C52" s="45"/>
      <c r="D52" s="45"/>
      <c r="E52" s="45"/>
      <c r="F52" s="57"/>
      <c r="G52" s="45"/>
      <c r="H52" s="45"/>
      <c r="I52" s="45"/>
      <c r="J52" s="45"/>
      <c r="K52" s="45"/>
      <c r="L52" s="45"/>
      <c r="N52" s="45"/>
    </row>
  </sheetData>
  <mergeCells count="3">
    <mergeCell ref="D2:J2"/>
    <mergeCell ref="D4:J4"/>
    <mergeCell ref="B17:K17"/>
  </mergeCells>
  <pageMargins left="0.7" right="0.7" top="0.75" bottom="0.75" header="0.3" footer="0.3"/>
  <pageSetup scale="66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workbookViewId="0">
      <selection activeCell="B10" sqref="B10"/>
    </sheetView>
  </sheetViews>
  <sheetFormatPr defaultRowHeight="15" x14ac:dyDescent="0.25"/>
  <sheetData>
    <row r="1" spans="1:18" x14ac:dyDescent="0.2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18" x14ac:dyDescent="0.25">
      <c r="A2" s="81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</row>
    <row r="3" spans="1:18" x14ac:dyDescent="0.25">
      <c r="A3" s="43"/>
      <c r="B3" s="43"/>
      <c r="C3" s="12" t="s">
        <v>25</v>
      </c>
      <c r="D3" s="12"/>
      <c r="E3" s="12"/>
      <c r="F3" s="12"/>
      <c r="G3" s="46"/>
      <c r="H3" s="46"/>
      <c r="I3" s="46"/>
      <c r="J3" s="46"/>
      <c r="K3" s="13"/>
      <c r="L3" s="13"/>
      <c r="M3" s="13"/>
      <c r="N3" s="13"/>
      <c r="O3" s="13"/>
      <c r="P3" s="13"/>
      <c r="Q3" s="46"/>
      <c r="R3" s="46"/>
    </row>
    <row r="4" spans="1:18" x14ac:dyDescent="0.25">
      <c r="A4" s="82" t="s">
        <v>124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</row>
    <row r="5" spans="1:18" x14ac:dyDescent="0.2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</row>
    <row r="6" spans="1:18" x14ac:dyDescent="0.25">
      <c r="A6" s="43"/>
      <c r="B6" s="66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66"/>
      <c r="R6" s="66"/>
    </row>
    <row r="7" spans="1:18" x14ac:dyDescent="0.25">
      <c r="A7" s="64" t="s">
        <v>1</v>
      </c>
      <c r="B7" s="64" t="s">
        <v>26</v>
      </c>
      <c r="C7" s="64" t="s">
        <v>27</v>
      </c>
      <c r="D7" s="64" t="s">
        <v>28</v>
      </c>
      <c r="E7" s="64" t="s">
        <v>29</v>
      </c>
      <c r="F7" s="64" t="s">
        <v>30</v>
      </c>
      <c r="G7" s="64" t="s">
        <v>31</v>
      </c>
      <c r="H7" s="64" t="s">
        <v>32</v>
      </c>
      <c r="I7" s="64" t="s">
        <v>33</v>
      </c>
      <c r="J7" s="64" t="s">
        <v>34</v>
      </c>
      <c r="K7" s="64" t="s">
        <v>35</v>
      </c>
      <c r="L7" s="64" t="s">
        <v>9</v>
      </c>
      <c r="M7" s="64" t="s">
        <v>110</v>
      </c>
      <c r="N7" s="64" t="s">
        <v>111</v>
      </c>
      <c r="O7" s="64" t="s">
        <v>112</v>
      </c>
      <c r="P7" s="64" t="s">
        <v>113</v>
      </c>
      <c r="Q7" s="64" t="s">
        <v>1</v>
      </c>
      <c r="R7" s="14"/>
    </row>
    <row r="8" spans="1:18" x14ac:dyDescent="0.2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14"/>
    </row>
    <row r="9" spans="1:18" x14ac:dyDescent="0.25">
      <c r="A9" s="64">
        <v>1</v>
      </c>
      <c r="B9" s="58">
        <v>34000</v>
      </c>
      <c r="C9" s="58">
        <f>B9+725</f>
        <v>34725</v>
      </c>
      <c r="D9" s="58">
        <f>C9+725</f>
        <v>35450</v>
      </c>
      <c r="E9" s="58">
        <f>D9+725</f>
        <v>36175</v>
      </c>
      <c r="F9" s="58">
        <f>E9+725</f>
        <v>36900</v>
      </c>
      <c r="G9" s="58">
        <f>F9+1225</f>
        <v>38125</v>
      </c>
      <c r="H9" s="58">
        <f>G9+1225</f>
        <v>39350</v>
      </c>
      <c r="I9" s="58">
        <f>H9+1225</f>
        <v>40575</v>
      </c>
      <c r="J9" s="58">
        <f>I9+1225</f>
        <v>41800</v>
      </c>
      <c r="K9" s="58">
        <f>J9+1225</f>
        <v>43025</v>
      </c>
      <c r="L9" s="58">
        <f>K9+2225</f>
        <v>45250</v>
      </c>
      <c r="M9" s="58">
        <f>L9+2225</f>
        <v>47475</v>
      </c>
      <c r="N9" s="58">
        <f>M9+2225</f>
        <v>49700</v>
      </c>
      <c r="O9" s="58">
        <f>N9+2225</f>
        <v>51925</v>
      </c>
      <c r="P9" s="58">
        <f>O9+2225</f>
        <v>54150</v>
      </c>
      <c r="Q9" s="64">
        <v>1</v>
      </c>
      <c r="R9" s="58"/>
    </row>
    <row r="10" spans="1:18" x14ac:dyDescent="0.25">
      <c r="A10" s="64">
        <v>2</v>
      </c>
      <c r="B10" s="58">
        <f t="shared" ref="B10:P25" si="0">B9+525</f>
        <v>34525</v>
      </c>
      <c r="C10" s="58">
        <f t="shared" si="0"/>
        <v>35250</v>
      </c>
      <c r="D10" s="58">
        <f t="shared" si="0"/>
        <v>35975</v>
      </c>
      <c r="E10" s="58">
        <f t="shared" si="0"/>
        <v>36700</v>
      </c>
      <c r="F10" s="58">
        <f t="shared" si="0"/>
        <v>37425</v>
      </c>
      <c r="G10" s="58">
        <f t="shared" si="0"/>
        <v>38650</v>
      </c>
      <c r="H10" s="58">
        <f t="shared" si="0"/>
        <v>39875</v>
      </c>
      <c r="I10" s="58">
        <f t="shared" si="0"/>
        <v>41100</v>
      </c>
      <c r="J10" s="58">
        <f t="shared" si="0"/>
        <v>42325</v>
      </c>
      <c r="K10" s="58">
        <f t="shared" si="0"/>
        <v>43550</v>
      </c>
      <c r="L10" s="58">
        <f>L9+525</f>
        <v>45775</v>
      </c>
      <c r="M10" s="58">
        <f>L10+525</f>
        <v>46300</v>
      </c>
      <c r="N10" s="58">
        <f>N9+525</f>
        <v>50225</v>
      </c>
      <c r="O10" s="58">
        <f>O9+525</f>
        <v>52450</v>
      </c>
      <c r="P10" s="58">
        <f>P9+525</f>
        <v>54675</v>
      </c>
      <c r="Q10" s="64">
        <v>2</v>
      </c>
      <c r="R10" s="14"/>
    </row>
    <row r="11" spans="1:18" x14ac:dyDescent="0.25">
      <c r="A11" s="64">
        <v>3</v>
      </c>
      <c r="B11" s="58">
        <f t="shared" si="0"/>
        <v>35050</v>
      </c>
      <c r="C11" s="58">
        <f t="shared" si="0"/>
        <v>35775</v>
      </c>
      <c r="D11" s="58">
        <f t="shared" si="0"/>
        <v>36500</v>
      </c>
      <c r="E11" s="58">
        <f t="shared" si="0"/>
        <v>37225</v>
      </c>
      <c r="F11" s="58">
        <f t="shared" si="0"/>
        <v>37950</v>
      </c>
      <c r="G11" s="58">
        <f t="shared" si="0"/>
        <v>39175</v>
      </c>
      <c r="H11" s="58">
        <f t="shared" si="0"/>
        <v>40400</v>
      </c>
      <c r="I11" s="58">
        <f t="shared" si="0"/>
        <v>41625</v>
      </c>
      <c r="J11" s="58">
        <f t="shared" si="0"/>
        <v>42850</v>
      </c>
      <c r="K11" s="58">
        <f t="shared" si="0"/>
        <v>44075</v>
      </c>
      <c r="L11" s="58">
        <f t="shared" si="0"/>
        <v>46300</v>
      </c>
      <c r="M11" s="58">
        <f t="shared" ref="M11:M18" si="1">L11+525</f>
        <v>46825</v>
      </c>
      <c r="N11" s="58">
        <f t="shared" ref="N11:P18" si="2">N10+525</f>
        <v>50750</v>
      </c>
      <c r="O11" s="58">
        <f t="shared" si="2"/>
        <v>52975</v>
      </c>
      <c r="P11" s="58">
        <f t="shared" si="2"/>
        <v>55200</v>
      </c>
      <c r="Q11" s="64">
        <v>3</v>
      </c>
      <c r="R11" s="14"/>
    </row>
    <row r="12" spans="1:18" x14ac:dyDescent="0.25">
      <c r="A12" s="64">
        <v>4</v>
      </c>
      <c r="B12" s="58">
        <f t="shared" si="0"/>
        <v>35575</v>
      </c>
      <c r="C12" s="58">
        <f t="shared" si="0"/>
        <v>36300</v>
      </c>
      <c r="D12" s="58">
        <f t="shared" si="0"/>
        <v>37025</v>
      </c>
      <c r="E12" s="58">
        <f t="shared" si="0"/>
        <v>37750</v>
      </c>
      <c r="F12" s="58">
        <f t="shared" si="0"/>
        <v>38475</v>
      </c>
      <c r="G12" s="58">
        <f t="shared" si="0"/>
        <v>39700</v>
      </c>
      <c r="H12" s="58">
        <f t="shared" si="0"/>
        <v>40925</v>
      </c>
      <c r="I12" s="58">
        <f t="shared" si="0"/>
        <v>42150</v>
      </c>
      <c r="J12" s="58">
        <f t="shared" si="0"/>
        <v>43375</v>
      </c>
      <c r="K12" s="58">
        <f t="shared" si="0"/>
        <v>44600</v>
      </c>
      <c r="L12" s="58">
        <f t="shared" si="0"/>
        <v>46825</v>
      </c>
      <c r="M12" s="58">
        <f t="shared" si="1"/>
        <v>47350</v>
      </c>
      <c r="N12" s="58">
        <f t="shared" si="2"/>
        <v>51275</v>
      </c>
      <c r="O12" s="58">
        <f t="shared" si="2"/>
        <v>53500</v>
      </c>
      <c r="P12" s="58">
        <f t="shared" si="2"/>
        <v>55725</v>
      </c>
      <c r="Q12" s="64">
        <v>4</v>
      </c>
      <c r="R12" s="14"/>
    </row>
    <row r="13" spans="1:18" x14ac:dyDescent="0.25">
      <c r="A13" s="64">
        <v>5</v>
      </c>
      <c r="B13" s="58">
        <f t="shared" si="0"/>
        <v>36100</v>
      </c>
      <c r="C13" s="58">
        <f t="shared" si="0"/>
        <v>36825</v>
      </c>
      <c r="D13" s="58">
        <f t="shared" si="0"/>
        <v>37550</v>
      </c>
      <c r="E13" s="58">
        <f t="shared" si="0"/>
        <v>38275</v>
      </c>
      <c r="F13" s="58">
        <f t="shared" si="0"/>
        <v>39000</v>
      </c>
      <c r="G13" s="58">
        <f t="shared" si="0"/>
        <v>40225</v>
      </c>
      <c r="H13" s="58">
        <f t="shared" si="0"/>
        <v>41450</v>
      </c>
      <c r="I13" s="58">
        <f t="shared" si="0"/>
        <v>42675</v>
      </c>
      <c r="J13" s="58">
        <f t="shared" si="0"/>
        <v>43900</v>
      </c>
      <c r="K13" s="58">
        <f t="shared" si="0"/>
        <v>45125</v>
      </c>
      <c r="L13" s="58">
        <f t="shared" si="0"/>
        <v>47350</v>
      </c>
      <c r="M13" s="58">
        <f t="shared" si="1"/>
        <v>47875</v>
      </c>
      <c r="N13" s="58">
        <f t="shared" si="2"/>
        <v>51800</v>
      </c>
      <c r="O13" s="58">
        <f t="shared" si="2"/>
        <v>54025</v>
      </c>
      <c r="P13" s="58">
        <f t="shared" si="2"/>
        <v>56250</v>
      </c>
      <c r="Q13" s="64">
        <v>5</v>
      </c>
      <c r="R13" s="14"/>
    </row>
    <row r="14" spans="1:18" x14ac:dyDescent="0.25">
      <c r="A14" s="64">
        <v>6</v>
      </c>
      <c r="B14" s="58">
        <f t="shared" si="0"/>
        <v>36625</v>
      </c>
      <c r="C14" s="58">
        <f t="shared" si="0"/>
        <v>37350</v>
      </c>
      <c r="D14" s="58">
        <f t="shared" si="0"/>
        <v>38075</v>
      </c>
      <c r="E14" s="58">
        <f t="shared" si="0"/>
        <v>38800</v>
      </c>
      <c r="F14" s="58">
        <f t="shared" si="0"/>
        <v>39525</v>
      </c>
      <c r="G14" s="58">
        <f t="shared" si="0"/>
        <v>40750</v>
      </c>
      <c r="H14" s="58">
        <f t="shared" si="0"/>
        <v>41975</v>
      </c>
      <c r="I14" s="58">
        <f t="shared" si="0"/>
        <v>43200</v>
      </c>
      <c r="J14" s="58">
        <f t="shared" si="0"/>
        <v>44425</v>
      </c>
      <c r="K14" s="58">
        <f t="shared" si="0"/>
        <v>45650</v>
      </c>
      <c r="L14" s="58">
        <f t="shared" si="0"/>
        <v>47875</v>
      </c>
      <c r="M14" s="58">
        <f t="shared" si="1"/>
        <v>48400</v>
      </c>
      <c r="N14" s="58">
        <f t="shared" si="2"/>
        <v>52325</v>
      </c>
      <c r="O14" s="58">
        <f t="shared" si="2"/>
        <v>54550</v>
      </c>
      <c r="P14" s="58">
        <f t="shared" si="2"/>
        <v>56775</v>
      </c>
      <c r="Q14" s="64">
        <v>6</v>
      </c>
      <c r="R14" s="14"/>
    </row>
    <row r="15" spans="1:18" x14ac:dyDescent="0.25">
      <c r="A15" s="64">
        <v>7</v>
      </c>
      <c r="B15" s="58">
        <f t="shared" si="0"/>
        <v>37150</v>
      </c>
      <c r="C15" s="58">
        <f t="shared" si="0"/>
        <v>37875</v>
      </c>
      <c r="D15" s="58">
        <f t="shared" si="0"/>
        <v>38600</v>
      </c>
      <c r="E15" s="58">
        <f t="shared" si="0"/>
        <v>39325</v>
      </c>
      <c r="F15" s="58">
        <f t="shared" si="0"/>
        <v>40050</v>
      </c>
      <c r="G15" s="58">
        <f t="shared" si="0"/>
        <v>41275</v>
      </c>
      <c r="H15" s="58">
        <f t="shared" si="0"/>
        <v>42500</v>
      </c>
      <c r="I15" s="58">
        <f t="shared" si="0"/>
        <v>43725</v>
      </c>
      <c r="J15" s="58">
        <f t="shared" si="0"/>
        <v>44950</v>
      </c>
      <c r="K15" s="58">
        <f t="shared" si="0"/>
        <v>46175</v>
      </c>
      <c r="L15" s="58">
        <f t="shared" si="0"/>
        <v>48400</v>
      </c>
      <c r="M15" s="58">
        <f t="shared" si="1"/>
        <v>48925</v>
      </c>
      <c r="N15" s="58">
        <f t="shared" si="2"/>
        <v>52850</v>
      </c>
      <c r="O15" s="58">
        <f t="shared" si="2"/>
        <v>55075</v>
      </c>
      <c r="P15" s="58">
        <f t="shared" si="2"/>
        <v>57300</v>
      </c>
      <c r="Q15" s="64">
        <v>7</v>
      </c>
      <c r="R15" s="14"/>
    </row>
    <row r="16" spans="1:18" x14ac:dyDescent="0.25">
      <c r="A16" s="64">
        <v>8</v>
      </c>
      <c r="B16" s="58">
        <f t="shared" si="0"/>
        <v>37675</v>
      </c>
      <c r="C16" s="58">
        <f t="shared" si="0"/>
        <v>38400</v>
      </c>
      <c r="D16" s="58">
        <f t="shared" si="0"/>
        <v>39125</v>
      </c>
      <c r="E16" s="58">
        <f t="shared" si="0"/>
        <v>39850</v>
      </c>
      <c r="F16" s="58">
        <f t="shared" si="0"/>
        <v>40575</v>
      </c>
      <c r="G16" s="58">
        <f t="shared" si="0"/>
        <v>41800</v>
      </c>
      <c r="H16" s="58">
        <f t="shared" si="0"/>
        <v>43025</v>
      </c>
      <c r="I16" s="58">
        <f t="shared" si="0"/>
        <v>44250</v>
      </c>
      <c r="J16" s="58">
        <f t="shared" si="0"/>
        <v>45475</v>
      </c>
      <c r="K16" s="58">
        <f t="shared" si="0"/>
        <v>46700</v>
      </c>
      <c r="L16" s="58">
        <f t="shared" si="0"/>
        <v>48925</v>
      </c>
      <c r="M16" s="58">
        <f t="shared" si="1"/>
        <v>49450</v>
      </c>
      <c r="N16" s="58">
        <f t="shared" si="2"/>
        <v>53375</v>
      </c>
      <c r="O16" s="58">
        <f t="shared" si="2"/>
        <v>55600</v>
      </c>
      <c r="P16" s="58">
        <f t="shared" si="2"/>
        <v>57825</v>
      </c>
      <c r="Q16" s="64">
        <v>8</v>
      </c>
      <c r="R16" s="14"/>
    </row>
    <row r="17" spans="1:18" x14ac:dyDescent="0.25">
      <c r="A17" s="64">
        <v>9</v>
      </c>
      <c r="B17" s="58">
        <f t="shared" si="0"/>
        <v>38200</v>
      </c>
      <c r="C17" s="58">
        <f t="shared" si="0"/>
        <v>38925</v>
      </c>
      <c r="D17" s="58">
        <f t="shared" si="0"/>
        <v>39650</v>
      </c>
      <c r="E17" s="58">
        <f t="shared" si="0"/>
        <v>40375</v>
      </c>
      <c r="F17" s="58">
        <f t="shared" si="0"/>
        <v>41100</v>
      </c>
      <c r="G17" s="58">
        <f t="shared" si="0"/>
        <v>42325</v>
      </c>
      <c r="H17" s="58">
        <f t="shared" si="0"/>
        <v>43550</v>
      </c>
      <c r="I17" s="58">
        <f t="shared" si="0"/>
        <v>44775</v>
      </c>
      <c r="J17" s="58">
        <f t="shared" si="0"/>
        <v>46000</v>
      </c>
      <c r="K17" s="58">
        <f t="shared" si="0"/>
        <v>47225</v>
      </c>
      <c r="L17" s="58">
        <f t="shared" si="0"/>
        <v>49450</v>
      </c>
      <c r="M17" s="58">
        <f t="shared" si="1"/>
        <v>49975</v>
      </c>
      <c r="N17" s="58">
        <f t="shared" si="2"/>
        <v>53900</v>
      </c>
      <c r="O17" s="58">
        <f t="shared" si="2"/>
        <v>56125</v>
      </c>
      <c r="P17" s="58">
        <f t="shared" si="2"/>
        <v>58350</v>
      </c>
      <c r="Q17" s="64">
        <v>9</v>
      </c>
      <c r="R17" s="14"/>
    </row>
    <row r="18" spans="1:18" x14ac:dyDescent="0.25">
      <c r="A18" s="64">
        <v>10</v>
      </c>
      <c r="B18" s="58">
        <f t="shared" si="0"/>
        <v>38725</v>
      </c>
      <c r="C18" s="58">
        <f t="shared" si="0"/>
        <v>39450</v>
      </c>
      <c r="D18" s="58">
        <f t="shared" si="0"/>
        <v>40175</v>
      </c>
      <c r="E18" s="58">
        <f t="shared" si="0"/>
        <v>40900</v>
      </c>
      <c r="F18" s="58">
        <f t="shared" si="0"/>
        <v>41625</v>
      </c>
      <c r="G18" s="58">
        <f t="shared" si="0"/>
        <v>42850</v>
      </c>
      <c r="H18" s="58">
        <f t="shared" si="0"/>
        <v>44075</v>
      </c>
      <c r="I18" s="58">
        <f t="shared" si="0"/>
        <v>45300</v>
      </c>
      <c r="J18" s="58">
        <f t="shared" si="0"/>
        <v>46525</v>
      </c>
      <c r="K18" s="58">
        <f t="shared" si="0"/>
        <v>47750</v>
      </c>
      <c r="L18" s="58">
        <f t="shared" si="0"/>
        <v>49975</v>
      </c>
      <c r="M18" s="58">
        <f t="shared" si="1"/>
        <v>50500</v>
      </c>
      <c r="N18" s="58">
        <f t="shared" si="2"/>
        <v>54425</v>
      </c>
      <c r="O18" s="58">
        <f t="shared" si="2"/>
        <v>56650</v>
      </c>
      <c r="P18" s="58">
        <f t="shared" si="2"/>
        <v>58875</v>
      </c>
      <c r="Q18" s="64">
        <v>10</v>
      </c>
      <c r="R18" s="14"/>
    </row>
    <row r="19" spans="1:18" x14ac:dyDescent="0.25">
      <c r="A19" s="45"/>
      <c r="B19" s="45"/>
      <c r="C19" s="64"/>
      <c r="D19" s="64"/>
      <c r="E19" s="64"/>
      <c r="F19" s="64" t="s">
        <v>130</v>
      </c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1"/>
    </row>
    <row r="20" spans="1:18" x14ac:dyDescent="0.25">
      <c r="A20" s="64">
        <v>11</v>
      </c>
      <c r="B20" s="58">
        <f>B18+525</f>
        <v>39250</v>
      </c>
      <c r="C20" s="58">
        <f t="shared" ref="C20:K20" si="3">C18+525</f>
        <v>39975</v>
      </c>
      <c r="D20" s="58">
        <f t="shared" si="3"/>
        <v>40700</v>
      </c>
      <c r="E20" s="58">
        <f t="shared" si="3"/>
        <v>41425</v>
      </c>
      <c r="F20" s="58">
        <f t="shared" si="3"/>
        <v>42150</v>
      </c>
      <c r="G20" s="58">
        <f t="shared" si="3"/>
        <v>43375</v>
      </c>
      <c r="H20" s="58">
        <f t="shared" si="3"/>
        <v>44600</v>
      </c>
      <c r="I20" s="58">
        <f t="shared" si="3"/>
        <v>45825</v>
      </c>
      <c r="J20" s="58">
        <f t="shared" si="3"/>
        <v>47050</v>
      </c>
      <c r="K20" s="58">
        <f t="shared" si="3"/>
        <v>48275</v>
      </c>
      <c r="L20" s="58">
        <f>L18+525</f>
        <v>50500</v>
      </c>
      <c r="M20" s="58">
        <f>M18+525</f>
        <v>51025</v>
      </c>
      <c r="N20" s="58">
        <f>N18+525</f>
        <v>54950</v>
      </c>
      <c r="O20" s="58">
        <f>O18+525</f>
        <v>57175</v>
      </c>
      <c r="P20" s="58">
        <f>P18+525</f>
        <v>59400</v>
      </c>
      <c r="Q20" s="64">
        <v>11</v>
      </c>
      <c r="R20" s="14"/>
    </row>
    <row r="21" spans="1:18" x14ac:dyDescent="0.25">
      <c r="A21" s="64">
        <v>12</v>
      </c>
      <c r="B21" s="58">
        <f>B20+525</f>
        <v>39775</v>
      </c>
      <c r="C21" s="58">
        <f t="shared" si="0"/>
        <v>40500</v>
      </c>
      <c r="D21" s="58">
        <f t="shared" si="0"/>
        <v>41225</v>
      </c>
      <c r="E21" s="58">
        <f t="shared" si="0"/>
        <v>41950</v>
      </c>
      <c r="F21" s="58">
        <f t="shared" si="0"/>
        <v>42675</v>
      </c>
      <c r="G21" s="58">
        <f t="shared" si="0"/>
        <v>43900</v>
      </c>
      <c r="H21" s="58">
        <f t="shared" si="0"/>
        <v>45125</v>
      </c>
      <c r="I21" s="58">
        <f t="shared" si="0"/>
        <v>46350</v>
      </c>
      <c r="J21" s="58">
        <f t="shared" si="0"/>
        <v>47575</v>
      </c>
      <c r="K21" s="58">
        <f t="shared" si="0"/>
        <v>48800</v>
      </c>
      <c r="L21" s="58">
        <f>L20+525</f>
        <v>51025</v>
      </c>
      <c r="M21" s="58">
        <f>M20+525</f>
        <v>51550</v>
      </c>
      <c r="N21" s="58">
        <f>N20+525</f>
        <v>55475</v>
      </c>
      <c r="O21" s="58">
        <f>O20+525</f>
        <v>57700</v>
      </c>
      <c r="P21" s="58">
        <f>P20+525</f>
        <v>59925</v>
      </c>
      <c r="Q21" s="64">
        <v>12</v>
      </c>
      <c r="R21" s="14"/>
    </row>
    <row r="22" spans="1:18" x14ac:dyDescent="0.25">
      <c r="A22" s="64">
        <v>13</v>
      </c>
      <c r="B22" s="58">
        <f t="shared" ref="B22:P37" si="4">B21+525</f>
        <v>40300</v>
      </c>
      <c r="C22" s="58">
        <f t="shared" si="0"/>
        <v>41025</v>
      </c>
      <c r="D22" s="58">
        <f t="shared" si="0"/>
        <v>41750</v>
      </c>
      <c r="E22" s="58">
        <f t="shared" si="0"/>
        <v>42475</v>
      </c>
      <c r="F22" s="58">
        <f t="shared" si="0"/>
        <v>43200</v>
      </c>
      <c r="G22" s="58">
        <f t="shared" si="0"/>
        <v>44425</v>
      </c>
      <c r="H22" s="58">
        <f t="shared" si="0"/>
        <v>45650</v>
      </c>
      <c r="I22" s="58">
        <f t="shared" si="0"/>
        <v>46875</v>
      </c>
      <c r="J22" s="58">
        <f t="shared" si="0"/>
        <v>48100</v>
      </c>
      <c r="K22" s="58">
        <f t="shared" si="0"/>
        <v>49325</v>
      </c>
      <c r="L22" s="58">
        <f t="shared" si="0"/>
        <v>51550</v>
      </c>
      <c r="M22" s="58">
        <f t="shared" si="0"/>
        <v>52075</v>
      </c>
      <c r="N22" s="58">
        <f t="shared" si="0"/>
        <v>56000</v>
      </c>
      <c r="O22" s="58">
        <f t="shared" si="0"/>
        <v>58225</v>
      </c>
      <c r="P22" s="58">
        <f t="shared" si="0"/>
        <v>60450</v>
      </c>
      <c r="Q22" s="64">
        <v>13</v>
      </c>
      <c r="R22" s="14"/>
    </row>
    <row r="23" spans="1:18" x14ac:dyDescent="0.25">
      <c r="A23" s="64">
        <v>14</v>
      </c>
      <c r="B23" s="58">
        <f t="shared" si="4"/>
        <v>40825</v>
      </c>
      <c r="C23" s="58">
        <f t="shared" si="0"/>
        <v>41550</v>
      </c>
      <c r="D23" s="58">
        <f t="shared" si="0"/>
        <v>42275</v>
      </c>
      <c r="E23" s="58">
        <f t="shared" si="0"/>
        <v>43000</v>
      </c>
      <c r="F23" s="58">
        <f t="shared" si="0"/>
        <v>43725</v>
      </c>
      <c r="G23" s="58">
        <f t="shared" si="0"/>
        <v>44950</v>
      </c>
      <c r="H23" s="58">
        <f t="shared" si="0"/>
        <v>46175</v>
      </c>
      <c r="I23" s="58">
        <f t="shared" si="0"/>
        <v>47400</v>
      </c>
      <c r="J23" s="58">
        <f t="shared" si="0"/>
        <v>48625</v>
      </c>
      <c r="K23" s="58">
        <f t="shared" si="0"/>
        <v>49850</v>
      </c>
      <c r="L23" s="58">
        <f t="shared" si="0"/>
        <v>52075</v>
      </c>
      <c r="M23" s="58">
        <f t="shared" si="0"/>
        <v>52600</v>
      </c>
      <c r="N23" s="58">
        <f t="shared" si="0"/>
        <v>56525</v>
      </c>
      <c r="O23" s="58">
        <f t="shared" si="0"/>
        <v>58750</v>
      </c>
      <c r="P23" s="58">
        <f t="shared" si="0"/>
        <v>60975</v>
      </c>
      <c r="Q23" s="64">
        <v>14</v>
      </c>
      <c r="R23" s="14"/>
    </row>
    <row r="24" spans="1:18" x14ac:dyDescent="0.25">
      <c r="A24" s="64">
        <v>15</v>
      </c>
      <c r="B24" s="58">
        <f t="shared" si="4"/>
        <v>41350</v>
      </c>
      <c r="C24" s="58">
        <f t="shared" si="0"/>
        <v>42075</v>
      </c>
      <c r="D24" s="58">
        <f t="shared" si="0"/>
        <v>42800</v>
      </c>
      <c r="E24" s="58">
        <f t="shared" si="0"/>
        <v>43525</v>
      </c>
      <c r="F24" s="58">
        <f t="shared" si="0"/>
        <v>44250</v>
      </c>
      <c r="G24" s="58">
        <f t="shared" si="0"/>
        <v>45475</v>
      </c>
      <c r="H24" s="58">
        <f t="shared" si="0"/>
        <v>46700</v>
      </c>
      <c r="I24" s="58">
        <f t="shared" si="0"/>
        <v>47925</v>
      </c>
      <c r="J24" s="58">
        <f t="shared" si="0"/>
        <v>49150</v>
      </c>
      <c r="K24" s="58">
        <f t="shared" si="0"/>
        <v>50375</v>
      </c>
      <c r="L24" s="58">
        <f t="shared" si="0"/>
        <v>52600</v>
      </c>
      <c r="M24" s="58">
        <f t="shared" si="0"/>
        <v>53125</v>
      </c>
      <c r="N24" s="58">
        <f t="shared" si="0"/>
        <v>57050</v>
      </c>
      <c r="O24" s="58">
        <f t="shared" si="0"/>
        <v>59275</v>
      </c>
      <c r="P24" s="58">
        <f t="shared" si="0"/>
        <v>61500</v>
      </c>
      <c r="Q24" s="64">
        <v>15</v>
      </c>
      <c r="R24" s="14"/>
    </row>
    <row r="25" spans="1:18" x14ac:dyDescent="0.25">
      <c r="A25" s="64">
        <v>16</v>
      </c>
      <c r="B25" s="58">
        <f t="shared" si="4"/>
        <v>41875</v>
      </c>
      <c r="C25" s="58">
        <f t="shared" si="0"/>
        <v>42600</v>
      </c>
      <c r="D25" s="58">
        <f t="shared" si="0"/>
        <v>43325</v>
      </c>
      <c r="E25" s="58">
        <f t="shared" si="0"/>
        <v>44050</v>
      </c>
      <c r="F25" s="58">
        <f t="shared" si="0"/>
        <v>44775</v>
      </c>
      <c r="G25" s="58">
        <f t="shared" si="0"/>
        <v>46000</v>
      </c>
      <c r="H25" s="58">
        <f t="shared" si="0"/>
        <v>47225</v>
      </c>
      <c r="I25" s="58">
        <f t="shared" si="0"/>
        <v>48450</v>
      </c>
      <c r="J25" s="58">
        <f t="shared" si="0"/>
        <v>49675</v>
      </c>
      <c r="K25" s="58">
        <f t="shared" si="0"/>
        <v>50900</v>
      </c>
      <c r="L25" s="58">
        <f t="shared" si="0"/>
        <v>53125</v>
      </c>
      <c r="M25" s="58">
        <f t="shared" si="0"/>
        <v>53650</v>
      </c>
      <c r="N25" s="58">
        <f t="shared" si="0"/>
        <v>57575</v>
      </c>
      <c r="O25" s="58">
        <f t="shared" si="0"/>
        <v>59800</v>
      </c>
      <c r="P25" s="58">
        <f t="shared" si="0"/>
        <v>62025</v>
      </c>
      <c r="Q25" s="64">
        <v>16</v>
      </c>
      <c r="R25" s="14"/>
    </row>
    <row r="26" spans="1:18" x14ac:dyDescent="0.25">
      <c r="A26" s="64">
        <v>17</v>
      </c>
      <c r="B26" s="58">
        <f t="shared" si="4"/>
        <v>42400</v>
      </c>
      <c r="C26" s="58">
        <f t="shared" si="4"/>
        <v>43125</v>
      </c>
      <c r="D26" s="58">
        <f t="shared" si="4"/>
        <v>43850</v>
      </c>
      <c r="E26" s="58">
        <f t="shared" si="4"/>
        <v>44575</v>
      </c>
      <c r="F26" s="58">
        <f t="shared" si="4"/>
        <v>45300</v>
      </c>
      <c r="G26" s="58">
        <f t="shared" si="4"/>
        <v>46525</v>
      </c>
      <c r="H26" s="58">
        <f t="shared" si="4"/>
        <v>47750</v>
      </c>
      <c r="I26" s="58">
        <f t="shared" si="4"/>
        <v>48975</v>
      </c>
      <c r="J26" s="58">
        <f t="shared" si="4"/>
        <v>50200</v>
      </c>
      <c r="K26" s="58">
        <f t="shared" si="4"/>
        <v>51425</v>
      </c>
      <c r="L26" s="58">
        <f t="shared" si="4"/>
        <v>53650</v>
      </c>
      <c r="M26" s="58">
        <f t="shared" si="4"/>
        <v>54175</v>
      </c>
      <c r="N26" s="58">
        <f t="shared" si="4"/>
        <v>58100</v>
      </c>
      <c r="O26" s="58">
        <f t="shared" si="4"/>
        <v>60325</v>
      </c>
      <c r="P26" s="58">
        <f t="shared" si="4"/>
        <v>62550</v>
      </c>
      <c r="Q26" s="64">
        <v>17</v>
      </c>
      <c r="R26" s="14"/>
    </row>
    <row r="27" spans="1:18" x14ac:dyDescent="0.25">
      <c r="A27" s="64">
        <v>18</v>
      </c>
      <c r="B27" s="58">
        <f t="shared" si="4"/>
        <v>42925</v>
      </c>
      <c r="C27" s="58">
        <f t="shared" si="4"/>
        <v>43650</v>
      </c>
      <c r="D27" s="58">
        <f t="shared" si="4"/>
        <v>44375</v>
      </c>
      <c r="E27" s="58">
        <f t="shared" si="4"/>
        <v>45100</v>
      </c>
      <c r="F27" s="58">
        <f t="shared" si="4"/>
        <v>45825</v>
      </c>
      <c r="G27" s="58">
        <f t="shared" si="4"/>
        <v>47050</v>
      </c>
      <c r="H27" s="58">
        <f t="shared" si="4"/>
        <v>48275</v>
      </c>
      <c r="I27" s="58">
        <f t="shared" si="4"/>
        <v>49500</v>
      </c>
      <c r="J27" s="58">
        <f t="shared" si="4"/>
        <v>50725</v>
      </c>
      <c r="K27" s="58">
        <f t="shared" si="4"/>
        <v>51950</v>
      </c>
      <c r="L27" s="58">
        <f t="shared" si="4"/>
        <v>54175</v>
      </c>
      <c r="M27" s="58">
        <f t="shared" si="4"/>
        <v>54700</v>
      </c>
      <c r="N27" s="58">
        <f t="shared" si="4"/>
        <v>58625</v>
      </c>
      <c r="O27" s="58">
        <f t="shared" si="4"/>
        <v>60850</v>
      </c>
      <c r="P27" s="58">
        <f t="shared" si="4"/>
        <v>63075</v>
      </c>
      <c r="Q27" s="64">
        <v>18</v>
      </c>
      <c r="R27" s="14"/>
    </row>
    <row r="28" spans="1:18" x14ac:dyDescent="0.25">
      <c r="A28" s="64">
        <v>19</v>
      </c>
      <c r="B28" s="58">
        <f t="shared" si="4"/>
        <v>43450</v>
      </c>
      <c r="C28" s="58">
        <f t="shared" si="4"/>
        <v>44175</v>
      </c>
      <c r="D28" s="58">
        <f t="shared" si="4"/>
        <v>44900</v>
      </c>
      <c r="E28" s="58">
        <f t="shared" si="4"/>
        <v>45625</v>
      </c>
      <c r="F28" s="58">
        <f t="shared" si="4"/>
        <v>46350</v>
      </c>
      <c r="G28" s="58">
        <f t="shared" si="4"/>
        <v>47575</v>
      </c>
      <c r="H28" s="58">
        <f t="shared" si="4"/>
        <v>48800</v>
      </c>
      <c r="I28" s="58">
        <f t="shared" si="4"/>
        <v>50025</v>
      </c>
      <c r="J28" s="58">
        <f t="shared" si="4"/>
        <v>51250</v>
      </c>
      <c r="K28" s="58">
        <f t="shared" si="4"/>
        <v>52475</v>
      </c>
      <c r="L28" s="58">
        <f t="shared" si="4"/>
        <v>54700</v>
      </c>
      <c r="M28" s="58">
        <f t="shared" si="4"/>
        <v>55225</v>
      </c>
      <c r="N28" s="58">
        <f t="shared" si="4"/>
        <v>59150</v>
      </c>
      <c r="O28" s="58">
        <f t="shared" si="4"/>
        <v>61375</v>
      </c>
      <c r="P28" s="58">
        <f t="shared" si="4"/>
        <v>63600</v>
      </c>
      <c r="Q28" s="64">
        <v>19</v>
      </c>
      <c r="R28" s="14"/>
    </row>
    <row r="29" spans="1:18" x14ac:dyDescent="0.25">
      <c r="A29" s="64">
        <v>20</v>
      </c>
      <c r="B29" s="58">
        <f t="shared" si="4"/>
        <v>43975</v>
      </c>
      <c r="C29" s="58">
        <f t="shared" si="4"/>
        <v>44700</v>
      </c>
      <c r="D29" s="58">
        <f t="shared" si="4"/>
        <v>45425</v>
      </c>
      <c r="E29" s="58">
        <f>E28+525</f>
        <v>46150</v>
      </c>
      <c r="F29" s="58">
        <f t="shared" si="4"/>
        <v>46875</v>
      </c>
      <c r="G29" s="58">
        <f t="shared" si="4"/>
        <v>48100</v>
      </c>
      <c r="H29" s="58">
        <f t="shared" si="4"/>
        <v>49325</v>
      </c>
      <c r="I29" s="58">
        <f t="shared" si="4"/>
        <v>50550</v>
      </c>
      <c r="J29" s="58">
        <f t="shared" si="4"/>
        <v>51775</v>
      </c>
      <c r="K29" s="58">
        <f t="shared" si="4"/>
        <v>53000</v>
      </c>
      <c r="L29" s="58">
        <f t="shared" si="4"/>
        <v>55225</v>
      </c>
      <c r="M29" s="58">
        <f t="shared" si="4"/>
        <v>55750</v>
      </c>
      <c r="N29" s="58">
        <f t="shared" si="4"/>
        <v>59675</v>
      </c>
      <c r="O29" s="58">
        <f t="shared" si="4"/>
        <v>61900</v>
      </c>
      <c r="P29" s="58">
        <f t="shared" si="4"/>
        <v>64125</v>
      </c>
      <c r="Q29" s="64">
        <v>20</v>
      </c>
      <c r="R29" s="14"/>
    </row>
    <row r="30" spans="1:18" x14ac:dyDescent="0.25">
      <c r="A30" s="64">
        <v>21</v>
      </c>
      <c r="B30" s="58">
        <f t="shared" si="4"/>
        <v>44500</v>
      </c>
      <c r="C30" s="58">
        <f t="shared" si="4"/>
        <v>45225</v>
      </c>
      <c r="D30" s="58">
        <f t="shared" si="4"/>
        <v>45950</v>
      </c>
      <c r="E30" s="58">
        <f>E29+525</f>
        <v>46675</v>
      </c>
      <c r="F30" s="58">
        <f t="shared" si="4"/>
        <v>47400</v>
      </c>
      <c r="G30" s="58">
        <f t="shared" si="4"/>
        <v>48625</v>
      </c>
      <c r="H30" s="58">
        <f t="shared" si="4"/>
        <v>49850</v>
      </c>
      <c r="I30" s="58">
        <f t="shared" si="4"/>
        <v>51075</v>
      </c>
      <c r="J30" s="58">
        <f t="shared" si="4"/>
        <v>52300</v>
      </c>
      <c r="K30" s="58">
        <f t="shared" si="4"/>
        <v>53525</v>
      </c>
      <c r="L30" s="58">
        <f t="shared" si="4"/>
        <v>55750</v>
      </c>
      <c r="M30" s="58">
        <f t="shared" si="4"/>
        <v>56275</v>
      </c>
      <c r="N30" s="58">
        <f t="shared" si="4"/>
        <v>60200</v>
      </c>
      <c r="O30" s="58">
        <f t="shared" si="4"/>
        <v>62425</v>
      </c>
      <c r="P30" s="58">
        <f t="shared" si="4"/>
        <v>64650</v>
      </c>
      <c r="Q30" s="64">
        <v>21</v>
      </c>
      <c r="R30" s="14"/>
    </row>
    <row r="31" spans="1:18" x14ac:dyDescent="0.25">
      <c r="A31" s="64">
        <v>22</v>
      </c>
      <c r="B31" s="58">
        <f t="shared" si="4"/>
        <v>45025</v>
      </c>
      <c r="C31" s="58">
        <f t="shared" si="4"/>
        <v>45750</v>
      </c>
      <c r="D31" s="58">
        <f t="shared" si="4"/>
        <v>46475</v>
      </c>
      <c r="E31" s="58">
        <f>E30+525</f>
        <v>47200</v>
      </c>
      <c r="F31" s="58">
        <f>F30+525</f>
        <v>47925</v>
      </c>
      <c r="G31" s="58">
        <f t="shared" si="4"/>
        <v>49150</v>
      </c>
      <c r="H31" s="58">
        <f t="shared" si="4"/>
        <v>50375</v>
      </c>
      <c r="I31" s="58">
        <f t="shared" si="4"/>
        <v>51600</v>
      </c>
      <c r="J31" s="58">
        <f t="shared" si="4"/>
        <v>52825</v>
      </c>
      <c r="K31" s="58">
        <f t="shared" si="4"/>
        <v>54050</v>
      </c>
      <c r="L31" s="58">
        <f t="shared" si="4"/>
        <v>56275</v>
      </c>
      <c r="M31" s="58">
        <f t="shared" si="4"/>
        <v>56800</v>
      </c>
      <c r="N31" s="58">
        <f t="shared" si="4"/>
        <v>60725</v>
      </c>
      <c r="O31" s="58">
        <f t="shared" si="4"/>
        <v>62950</v>
      </c>
      <c r="P31" s="58">
        <f t="shared" si="4"/>
        <v>65175</v>
      </c>
      <c r="Q31" s="64">
        <v>22</v>
      </c>
      <c r="R31" s="14"/>
    </row>
    <row r="32" spans="1:18" x14ac:dyDescent="0.25">
      <c r="A32" s="64">
        <v>23</v>
      </c>
      <c r="B32" s="58">
        <f t="shared" si="4"/>
        <v>45550</v>
      </c>
      <c r="C32" s="58">
        <f t="shared" si="4"/>
        <v>46275</v>
      </c>
      <c r="D32" s="58">
        <f t="shared" si="4"/>
        <v>47000</v>
      </c>
      <c r="E32" s="58">
        <f>E31+525</f>
        <v>47725</v>
      </c>
      <c r="F32" s="58">
        <f>F31+525</f>
        <v>48450</v>
      </c>
      <c r="G32" s="58">
        <f t="shared" si="4"/>
        <v>49675</v>
      </c>
      <c r="H32" s="58">
        <f t="shared" si="4"/>
        <v>50900</v>
      </c>
      <c r="I32" s="58">
        <f t="shared" si="4"/>
        <v>52125</v>
      </c>
      <c r="J32" s="58">
        <f t="shared" si="4"/>
        <v>53350</v>
      </c>
      <c r="K32" s="58">
        <f t="shared" si="4"/>
        <v>54575</v>
      </c>
      <c r="L32" s="58">
        <f t="shared" si="4"/>
        <v>56800</v>
      </c>
      <c r="M32" s="58">
        <f t="shared" si="4"/>
        <v>57325</v>
      </c>
      <c r="N32" s="58">
        <f t="shared" si="4"/>
        <v>61250</v>
      </c>
      <c r="O32" s="58">
        <f t="shared" si="4"/>
        <v>63475</v>
      </c>
      <c r="P32" s="58">
        <f t="shared" si="4"/>
        <v>65700</v>
      </c>
      <c r="Q32" s="64">
        <v>23</v>
      </c>
      <c r="R32" s="14"/>
    </row>
    <row r="33" spans="1:18" x14ac:dyDescent="0.25">
      <c r="A33" s="64">
        <v>24</v>
      </c>
      <c r="B33" s="58">
        <f t="shared" si="4"/>
        <v>46075</v>
      </c>
      <c r="C33" s="58">
        <f t="shared" si="4"/>
        <v>46800</v>
      </c>
      <c r="D33" s="58">
        <f t="shared" si="4"/>
        <v>47525</v>
      </c>
      <c r="E33" s="58">
        <f>E32+525</f>
        <v>48250</v>
      </c>
      <c r="F33" s="58">
        <f>F32+525</f>
        <v>48975</v>
      </c>
      <c r="G33" s="58">
        <f>G32+525</f>
        <v>50200</v>
      </c>
      <c r="H33" s="58">
        <f t="shared" si="4"/>
        <v>51425</v>
      </c>
      <c r="I33" s="58">
        <f t="shared" si="4"/>
        <v>52650</v>
      </c>
      <c r="J33" s="58">
        <f t="shared" si="4"/>
        <v>53875</v>
      </c>
      <c r="K33" s="58">
        <f t="shared" si="4"/>
        <v>55100</v>
      </c>
      <c r="L33" s="58">
        <f t="shared" si="4"/>
        <v>57325</v>
      </c>
      <c r="M33" s="58">
        <f t="shared" si="4"/>
        <v>57850</v>
      </c>
      <c r="N33" s="58">
        <f t="shared" si="4"/>
        <v>61775</v>
      </c>
      <c r="O33" s="58">
        <f t="shared" si="4"/>
        <v>64000</v>
      </c>
      <c r="P33" s="58">
        <f t="shared" si="4"/>
        <v>66225</v>
      </c>
      <c r="Q33" s="64">
        <v>24</v>
      </c>
      <c r="R33" s="14"/>
    </row>
    <row r="34" spans="1:18" x14ac:dyDescent="0.25">
      <c r="A34" s="64">
        <v>25</v>
      </c>
      <c r="B34" s="58">
        <f t="shared" si="4"/>
        <v>46600</v>
      </c>
      <c r="C34" s="58">
        <f t="shared" si="4"/>
        <v>47325</v>
      </c>
      <c r="D34" s="58">
        <f t="shared" si="4"/>
        <v>48050</v>
      </c>
      <c r="E34" s="58">
        <f t="shared" si="4"/>
        <v>48775</v>
      </c>
      <c r="F34" s="58">
        <f t="shared" si="4"/>
        <v>49500</v>
      </c>
      <c r="G34" s="58">
        <f t="shared" si="4"/>
        <v>50725</v>
      </c>
      <c r="H34" s="58">
        <f t="shared" si="4"/>
        <v>51950</v>
      </c>
      <c r="I34" s="58">
        <f t="shared" si="4"/>
        <v>53175</v>
      </c>
      <c r="J34" s="58">
        <f t="shared" si="4"/>
        <v>54400</v>
      </c>
      <c r="K34" s="58">
        <f t="shared" si="4"/>
        <v>55625</v>
      </c>
      <c r="L34" s="58">
        <f t="shared" si="4"/>
        <v>57850</v>
      </c>
      <c r="M34" s="58">
        <f t="shared" si="4"/>
        <v>58375</v>
      </c>
      <c r="N34" s="58">
        <f t="shared" si="4"/>
        <v>62300</v>
      </c>
      <c r="O34" s="58">
        <f t="shared" si="4"/>
        <v>64525</v>
      </c>
      <c r="P34" s="58">
        <f t="shared" si="4"/>
        <v>66750</v>
      </c>
      <c r="Q34" s="64">
        <v>25</v>
      </c>
      <c r="R34" s="14"/>
    </row>
    <row r="35" spans="1:18" x14ac:dyDescent="0.25">
      <c r="A35" s="64">
        <v>26</v>
      </c>
      <c r="B35" s="58">
        <f t="shared" si="4"/>
        <v>47125</v>
      </c>
      <c r="C35" s="58">
        <f t="shared" si="4"/>
        <v>47850</v>
      </c>
      <c r="D35" s="58">
        <f t="shared" si="4"/>
        <v>48575</v>
      </c>
      <c r="E35" s="58">
        <f t="shared" si="4"/>
        <v>49300</v>
      </c>
      <c r="F35" s="58">
        <f t="shared" si="4"/>
        <v>50025</v>
      </c>
      <c r="G35" s="58">
        <f t="shared" si="4"/>
        <v>51250</v>
      </c>
      <c r="H35" s="58">
        <f t="shared" si="4"/>
        <v>52475</v>
      </c>
      <c r="I35" s="58">
        <f t="shared" si="4"/>
        <v>53700</v>
      </c>
      <c r="J35" s="58">
        <f t="shared" si="4"/>
        <v>54925</v>
      </c>
      <c r="K35" s="58">
        <f t="shared" si="4"/>
        <v>56150</v>
      </c>
      <c r="L35" s="58">
        <f t="shared" si="4"/>
        <v>58375</v>
      </c>
      <c r="M35" s="58">
        <f t="shared" si="4"/>
        <v>58900</v>
      </c>
      <c r="N35" s="58">
        <f t="shared" si="4"/>
        <v>62825</v>
      </c>
      <c r="O35" s="58">
        <f t="shared" si="4"/>
        <v>65050</v>
      </c>
      <c r="P35" s="58">
        <f t="shared" si="4"/>
        <v>67275</v>
      </c>
      <c r="Q35" s="64">
        <v>26</v>
      </c>
      <c r="R35" s="14"/>
    </row>
    <row r="36" spans="1:18" x14ac:dyDescent="0.25">
      <c r="A36" s="64">
        <v>27</v>
      </c>
      <c r="B36" s="58">
        <f t="shared" si="4"/>
        <v>47650</v>
      </c>
      <c r="C36" s="58">
        <f t="shared" si="4"/>
        <v>48375</v>
      </c>
      <c r="D36" s="58">
        <f t="shared" si="4"/>
        <v>49100</v>
      </c>
      <c r="E36" s="58">
        <f t="shared" si="4"/>
        <v>49825</v>
      </c>
      <c r="F36" s="58">
        <f t="shared" si="4"/>
        <v>50550</v>
      </c>
      <c r="G36" s="58">
        <f t="shared" si="4"/>
        <v>51775</v>
      </c>
      <c r="H36" s="58">
        <f t="shared" si="4"/>
        <v>53000</v>
      </c>
      <c r="I36" s="58">
        <f t="shared" si="4"/>
        <v>54225</v>
      </c>
      <c r="J36" s="58">
        <f t="shared" si="4"/>
        <v>55450</v>
      </c>
      <c r="K36" s="58">
        <f t="shared" si="4"/>
        <v>56675</v>
      </c>
      <c r="L36" s="58">
        <f t="shared" si="4"/>
        <v>58900</v>
      </c>
      <c r="M36" s="58">
        <f t="shared" si="4"/>
        <v>59425</v>
      </c>
      <c r="N36" s="58">
        <f t="shared" si="4"/>
        <v>63350</v>
      </c>
      <c r="O36" s="58">
        <f t="shared" si="4"/>
        <v>65575</v>
      </c>
      <c r="P36" s="58">
        <f t="shared" si="4"/>
        <v>67800</v>
      </c>
      <c r="Q36" s="64">
        <v>27</v>
      </c>
      <c r="R36" s="14"/>
    </row>
    <row r="37" spans="1:18" x14ac:dyDescent="0.25">
      <c r="A37" s="64">
        <v>28</v>
      </c>
      <c r="B37" s="58">
        <f t="shared" si="4"/>
        <v>48175</v>
      </c>
      <c r="C37" s="58">
        <f t="shared" si="4"/>
        <v>48900</v>
      </c>
      <c r="D37" s="58">
        <f t="shared" si="4"/>
        <v>49625</v>
      </c>
      <c r="E37" s="58">
        <f t="shared" si="4"/>
        <v>50350</v>
      </c>
      <c r="F37" s="58">
        <f t="shared" si="4"/>
        <v>51075</v>
      </c>
      <c r="G37" s="58">
        <f t="shared" si="4"/>
        <v>52300</v>
      </c>
      <c r="H37" s="58">
        <f t="shared" si="4"/>
        <v>53525</v>
      </c>
      <c r="I37" s="58">
        <f t="shared" si="4"/>
        <v>54750</v>
      </c>
      <c r="J37" s="58">
        <f t="shared" si="4"/>
        <v>55975</v>
      </c>
      <c r="K37" s="58">
        <f t="shared" si="4"/>
        <v>57200</v>
      </c>
      <c r="L37" s="58">
        <f t="shared" si="4"/>
        <v>59425</v>
      </c>
      <c r="M37" s="58">
        <f t="shared" si="4"/>
        <v>59950</v>
      </c>
      <c r="N37" s="58">
        <f t="shared" si="4"/>
        <v>63875</v>
      </c>
      <c r="O37" s="58">
        <f t="shared" si="4"/>
        <v>66100</v>
      </c>
      <c r="P37" s="58">
        <f t="shared" si="4"/>
        <v>68325</v>
      </c>
      <c r="Q37" s="64">
        <v>28</v>
      </c>
      <c r="R37" s="14"/>
    </row>
    <row r="38" spans="1:18" x14ac:dyDescent="0.25">
      <c r="A38" s="64">
        <v>29</v>
      </c>
      <c r="B38" s="58">
        <f t="shared" ref="B38:P39" si="5">B37+525</f>
        <v>48700</v>
      </c>
      <c r="C38" s="58">
        <f t="shared" si="5"/>
        <v>49425</v>
      </c>
      <c r="D38" s="58">
        <f t="shared" si="5"/>
        <v>50150</v>
      </c>
      <c r="E38" s="58">
        <f t="shared" si="5"/>
        <v>50875</v>
      </c>
      <c r="F38" s="58">
        <f t="shared" si="5"/>
        <v>51600</v>
      </c>
      <c r="G38" s="58">
        <f t="shared" si="5"/>
        <v>52825</v>
      </c>
      <c r="H38" s="58">
        <f t="shared" si="5"/>
        <v>54050</v>
      </c>
      <c r="I38" s="58">
        <f t="shared" si="5"/>
        <v>55275</v>
      </c>
      <c r="J38" s="58">
        <f t="shared" si="5"/>
        <v>56500</v>
      </c>
      <c r="K38" s="58">
        <f t="shared" si="5"/>
        <v>57725</v>
      </c>
      <c r="L38" s="58">
        <f t="shared" si="5"/>
        <v>59950</v>
      </c>
      <c r="M38" s="58">
        <f t="shared" si="5"/>
        <v>60475</v>
      </c>
      <c r="N38" s="58">
        <f t="shared" si="5"/>
        <v>64400</v>
      </c>
      <c r="O38" s="58">
        <f t="shared" si="5"/>
        <v>66625</v>
      </c>
      <c r="P38" s="58">
        <f t="shared" si="5"/>
        <v>68850</v>
      </c>
      <c r="Q38" s="64">
        <v>29</v>
      </c>
      <c r="R38" s="14"/>
    </row>
    <row r="39" spans="1:18" x14ac:dyDescent="0.25">
      <c r="A39" s="64">
        <v>30</v>
      </c>
      <c r="B39" s="58">
        <f t="shared" si="5"/>
        <v>49225</v>
      </c>
      <c r="C39" s="58">
        <f t="shared" si="5"/>
        <v>49950</v>
      </c>
      <c r="D39" s="58">
        <f t="shared" si="5"/>
        <v>50675</v>
      </c>
      <c r="E39" s="58">
        <f t="shared" si="5"/>
        <v>51400</v>
      </c>
      <c r="F39" s="58">
        <f t="shared" si="5"/>
        <v>52125</v>
      </c>
      <c r="G39" s="58">
        <f t="shared" si="5"/>
        <v>53350</v>
      </c>
      <c r="H39" s="58">
        <f t="shared" si="5"/>
        <v>54575</v>
      </c>
      <c r="I39" s="58">
        <f t="shared" si="5"/>
        <v>55800</v>
      </c>
      <c r="J39" s="58">
        <f t="shared" si="5"/>
        <v>57025</v>
      </c>
      <c r="K39" s="58">
        <f t="shared" si="5"/>
        <v>58250</v>
      </c>
      <c r="L39" s="58">
        <f t="shared" si="5"/>
        <v>60475</v>
      </c>
      <c r="M39" s="58">
        <f t="shared" si="5"/>
        <v>61000</v>
      </c>
      <c r="N39" s="58">
        <f t="shared" si="5"/>
        <v>64925</v>
      </c>
      <c r="O39" s="58">
        <f t="shared" si="5"/>
        <v>67150</v>
      </c>
      <c r="P39" s="58">
        <f t="shared" si="5"/>
        <v>69375</v>
      </c>
      <c r="Q39" s="64">
        <v>30</v>
      </c>
      <c r="R39" s="14"/>
    </row>
    <row r="40" spans="1:18" x14ac:dyDescent="0.25">
      <c r="A40" s="64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64"/>
      <c r="R40" s="14"/>
    </row>
    <row r="41" spans="1:18" x14ac:dyDescent="0.25">
      <c r="A41" s="45"/>
      <c r="B41" s="29" t="s">
        <v>131</v>
      </c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</row>
  </sheetData>
  <mergeCells count="2">
    <mergeCell ref="A2:R2"/>
    <mergeCell ref="A4:R4"/>
  </mergeCells>
  <pageMargins left="0.7" right="0.7" top="0.75" bottom="0.75" header="0.3" footer="0.3"/>
  <pageSetup scale="74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workbookViewId="0">
      <selection activeCell="I5" sqref="I5"/>
    </sheetView>
  </sheetViews>
  <sheetFormatPr defaultRowHeight="15" x14ac:dyDescent="0.25"/>
  <cols>
    <col min="1" max="1" width="12" customWidth="1"/>
    <col min="2" max="2" width="17.42578125" bestFit="1" customWidth="1"/>
    <col min="3" max="3" width="17.7109375" customWidth="1"/>
    <col min="4" max="4" width="21.42578125" customWidth="1"/>
    <col min="5" max="5" width="20" customWidth="1"/>
    <col min="6" max="6" width="9" customWidth="1"/>
  </cols>
  <sheetData>
    <row r="1" spans="1:6" x14ac:dyDescent="0.25">
      <c r="B1" s="68"/>
      <c r="C1" s="68"/>
      <c r="D1" s="68"/>
      <c r="E1" s="68"/>
    </row>
    <row r="2" spans="1:6" x14ac:dyDescent="0.25">
      <c r="B2" s="68"/>
      <c r="C2" s="68"/>
      <c r="D2" s="68"/>
      <c r="E2" s="68"/>
    </row>
    <row r="3" spans="1:6" ht="15.75" x14ac:dyDescent="0.25">
      <c r="B3" s="84" t="s">
        <v>137</v>
      </c>
      <c r="C3" s="84"/>
      <c r="D3" s="84"/>
      <c r="E3" s="67"/>
    </row>
    <row r="4" spans="1:6" ht="15.75" x14ac:dyDescent="0.25">
      <c r="B4" s="67"/>
      <c r="C4" s="67"/>
      <c r="D4" s="68"/>
      <c r="E4" s="68"/>
      <c r="F4" s="68"/>
    </row>
    <row r="5" spans="1:6" ht="15.75" x14ac:dyDescent="0.25">
      <c r="B5" s="84" t="s">
        <v>138</v>
      </c>
      <c r="C5" s="85"/>
      <c r="D5" s="85"/>
      <c r="E5" s="67"/>
    </row>
    <row r="6" spans="1:6" ht="15.75" x14ac:dyDescent="0.25">
      <c r="B6" s="67"/>
      <c r="C6" s="68"/>
      <c r="D6" s="67"/>
      <c r="E6" s="67"/>
    </row>
    <row r="7" spans="1:6" x14ac:dyDescent="0.25">
      <c r="B7" s="68"/>
      <c r="C7" s="68"/>
      <c r="D7" s="68"/>
      <c r="E7" s="68"/>
    </row>
    <row r="8" spans="1:6" x14ac:dyDescent="0.25">
      <c r="A8" s="62" t="s">
        <v>1</v>
      </c>
      <c r="B8" s="62" t="s">
        <v>77</v>
      </c>
      <c r="C8" s="62" t="s">
        <v>86</v>
      </c>
      <c r="D8" s="62" t="s">
        <v>104</v>
      </c>
      <c r="E8" s="62" t="s">
        <v>126</v>
      </c>
      <c r="F8" s="62" t="s">
        <v>1</v>
      </c>
    </row>
    <row r="9" spans="1:6" x14ac:dyDescent="0.25">
      <c r="A9" s="68"/>
      <c r="B9" s="68"/>
      <c r="C9" s="68"/>
      <c r="D9" s="68"/>
      <c r="E9" s="68"/>
      <c r="F9" s="68"/>
    </row>
    <row r="10" spans="1:6" x14ac:dyDescent="0.25">
      <c r="A10" s="62">
        <v>1</v>
      </c>
      <c r="B10" s="18">
        <v>67392</v>
      </c>
      <c r="C10" s="18">
        <v>67392</v>
      </c>
      <c r="D10" s="18">
        <v>68052</v>
      </c>
      <c r="E10" s="18">
        <v>57220</v>
      </c>
      <c r="F10" s="62">
        <v>1</v>
      </c>
    </row>
    <row r="11" spans="1:6" x14ac:dyDescent="0.25">
      <c r="A11" s="62">
        <v>2</v>
      </c>
      <c r="B11" s="18">
        <f t="shared" ref="B11:E19" si="0">B10+1200</f>
        <v>68592</v>
      </c>
      <c r="C11" s="18">
        <f t="shared" si="0"/>
        <v>68592</v>
      </c>
      <c r="D11" s="18">
        <f>D10+1200</f>
        <v>69252</v>
      </c>
      <c r="E11" s="18">
        <f>E10+1200</f>
        <v>58420</v>
      </c>
      <c r="F11" s="62">
        <v>2</v>
      </c>
    </row>
    <row r="12" spans="1:6" x14ac:dyDescent="0.25">
      <c r="A12" s="62">
        <v>3</v>
      </c>
      <c r="B12" s="18">
        <f t="shared" si="0"/>
        <v>69792</v>
      </c>
      <c r="C12" s="18">
        <f t="shared" si="0"/>
        <v>69792</v>
      </c>
      <c r="D12" s="18">
        <f t="shared" si="0"/>
        <v>70452</v>
      </c>
      <c r="E12" s="18">
        <f t="shared" si="0"/>
        <v>59620</v>
      </c>
      <c r="F12" s="62">
        <v>3</v>
      </c>
    </row>
    <row r="13" spans="1:6" x14ac:dyDescent="0.25">
      <c r="A13" s="62">
        <v>4</v>
      </c>
      <c r="B13" s="18">
        <f t="shared" si="0"/>
        <v>70992</v>
      </c>
      <c r="C13" s="18">
        <f t="shared" si="0"/>
        <v>70992</v>
      </c>
      <c r="D13" s="18">
        <f t="shared" si="0"/>
        <v>71652</v>
      </c>
      <c r="E13" s="18">
        <f t="shared" si="0"/>
        <v>60820</v>
      </c>
      <c r="F13" s="62">
        <v>4</v>
      </c>
    </row>
    <row r="14" spans="1:6" x14ac:dyDescent="0.25">
      <c r="A14" s="62">
        <v>5</v>
      </c>
      <c r="B14" s="18">
        <f t="shared" si="0"/>
        <v>72192</v>
      </c>
      <c r="C14" s="18">
        <f t="shared" si="0"/>
        <v>72192</v>
      </c>
      <c r="D14" s="18">
        <f t="shared" si="0"/>
        <v>72852</v>
      </c>
      <c r="E14" s="18">
        <f t="shared" si="0"/>
        <v>62020</v>
      </c>
      <c r="F14" s="62">
        <v>5</v>
      </c>
    </row>
    <row r="15" spans="1:6" x14ac:dyDescent="0.25">
      <c r="A15" s="62">
        <v>6</v>
      </c>
      <c r="B15" s="18">
        <f t="shared" si="0"/>
        <v>73392</v>
      </c>
      <c r="C15" s="18">
        <f t="shared" si="0"/>
        <v>73392</v>
      </c>
      <c r="D15" s="18">
        <f t="shared" si="0"/>
        <v>74052</v>
      </c>
      <c r="E15" s="18">
        <f t="shared" si="0"/>
        <v>63220</v>
      </c>
      <c r="F15" s="62">
        <v>6</v>
      </c>
    </row>
    <row r="16" spans="1:6" x14ac:dyDescent="0.25">
      <c r="A16" s="62">
        <v>7</v>
      </c>
      <c r="B16" s="18">
        <f t="shared" si="0"/>
        <v>74592</v>
      </c>
      <c r="C16" s="18">
        <f t="shared" si="0"/>
        <v>74592</v>
      </c>
      <c r="D16" s="18">
        <f t="shared" si="0"/>
        <v>75252</v>
      </c>
      <c r="E16" s="18">
        <f t="shared" si="0"/>
        <v>64420</v>
      </c>
      <c r="F16" s="62">
        <v>7</v>
      </c>
    </row>
    <row r="17" spans="1:6" x14ac:dyDescent="0.25">
      <c r="A17" s="62">
        <v>8</v>
      </c>
      <c r="B17" s="18">
        <f t="shared" si="0"/>
        <v>75792</v>
      </c>
      <c r="C17" s="18">
        <f t="shared" si="0"/>
        <v>75792</v>
      </c>
      <c r="D17" s="18">
        <f t="shared" si="0"/>
        <v>76452</v>
      </c>
      <c r="E17" s="18">
        <f t="shared" si="0"/>
        <v>65620</v>
      </c>
      <c r="F17" s="62">
        <v>8</v>
      </c>
    </row>
    <row r="18" spans="1:6" x14ac:dyDescent="0.25">
      <c r="A18" s="62">
        <v>9</v>
      </c>
      <c r="B18" s="18">
        <f t="shared" si="0"/>
        <v>76992</v>
      </c>
      <c r="C18" s="18">
        <f t="shared" si="0"/>
        <v>76992</v>
      </c>
      <c r="D18" s="18">
        <f t="shared" si="0"/>
        <v>77652</v>
      </c>
      <c r="E18" s="18">
        <f t="shared" si="0"/>
        <v>66820</v>
      </c>
      <c r="F18" s="62">
        <v>9</v>
      </c>
    </row>
    <row r="19" spans="1:6" x14ac:dyDescent="0.25">
      <c r="A19" s="62">
        <v>10</v>
      </c>
      <c r="B19" s="18">
        <f t="shared" si="0"/>
        <v>78192</v>
      </c>
      <c r="C19" s="18">
        <f t="shared" si="0"/>
        <v>78192</v>
      </c>
      <c r="D19" s="18">
        <f t="shared" si="0"/>
        <v>78852</v>
      </c>
      <c r="E19" s="18">
        <f t="shared" si="0"/>
        <v>68020</v>
      </c>
      <c r="F19" s="62">
        <v>10</v>
      </c>
    </row>
    <row r="20" spans="1:6" x14ac:dyDescent="0.25">
      <c r="A20" s="80" t="s">
        <v>81</v>
      </c>
      <c r="B20" s="80"/>
      <c r="C20" s="80"/>
      <c r="D20" s="80"/>
      <c r="E20" s="80"/>
      <c r="F20" s="26"/>
    </row>
    <row r="21" spans="1:6" x14ac:dyDescent="0.25">
      <c r="A21" s="62">
        <v>11</v>
      </c>
      <c r="B21" s="18">
        <f>B19+1200</f>
        <v>79392</v>
      </c>
      <c r="C21" s="18">
        <f>C19+1200</f>
        <v>79392</v>
      </c>
      <c r="D21" s="18">
        <f>D19+1200</f>
        <v>80052</v>
      </c>
      <c r="E21" s="18">
        <f>E19+1200</f>
        <v>69220</v>
      </c>
      <c r="F21" s="62">
        <v>11</v>
      </c>
    </row>
    <row r="22" spans="1:6" x14ac:dyDescent="0.25">
      <c r="A22" s="62">
        <v>12</v>
      </c>
      <c r="B22" s="18">
        <f>B21+1200</f>
        <v>80592</v>
      </c>
      <c r="C22" s="18">
        <f>C21+1200</f>
        <v>80592</v>
      </c>
      <c r="D22" s="18">
        <f>D21+1200</f>
        <v>81252</v>
      </c>
      <c r="E22" s="18">
        <f>E21+1200</f>
        <v>70420</v>
      </c>
      <c r="F22" s="62">
        <v>12</v>
      </c>
    </row>
    <row r="23" spans="1:6" x14ac:dyDescent="0.25">
      <c r="A23" s="62">
        <v>13</v>
      </c>
      <c r="B23" s="18">
        <f t="shared" ref="B23:E38" si="1">B22+1200</f>
        <v>81792</v>
      </c>
      <c r="C23" s="18">
        <f t="shared" si="1"/>
        <v>81792</v>
      </c>
      <c r="D23" s="18">
        <f t="shared" si="1"/>
        <v>82452</v>
      </c>
      <c r="E23" s="18">
        <f t="shared" si="1"/>
        <v>71620</v>
      </c>
      <c r="F23" s="62">
        <v>13</v>
      </c>
    </row>
    <row r="24" spans="1:6" x14ac:dyDescent="0.25">
      <c r="A24" s="62">
        <v>14</v>
      </c>
      <c r="B24" s="18">
        <f t="shared" si="1"/>
        <v>82992</v>
      </c>
      <c r="C24" s="18">
        <f t="shared" si="1"/>
        <v>82992</v>
      </c>
      <c r="D24" s="18">
        <f t="shared" si="1"/>
        <v>83652</v>
      </c>
      <c r="E24" s="18">
        <f t="shared" si="1"/>
        <v>72820</v>
      </c>
      <c r="F24" s="62">
        <v>14</v>
      </c>
    </row>
    <row r="25" spans="1:6" x14ac:dyDescent="0.25">
      <c r="A25" s="62">
        <v>15</v>
      </c>
      <c r="B25" s="18">
        <f t="shared" si="1"/>
        <v>84192</v>
      </c>
      <c r="C25" s="18">
        <f t="shared" si="1"/>
        <v>84192</v>
      </c>
      <c r="D25" s="18">
        <f t="shared" si="1"/>
        <v>84852</v>
      </c>
      <c r="E25" s="18">
        <f t="shared" si="1"/>
        <v>74020</v>
      </c>
      <c r="F25" s="62">
        <v>15</v>
      </c>
    </row>
    <row r="26" spans="1:6" x14ac:dyDescent="0.25">
      <c r="A26" s="62">
        <v>16</v>
      </c>
      <c r="B26" s="18">
        <f t="shared" si="1"/>
        <v>85392</v>
      </c>
      <c r="C26" s="18">
        <f t="shared" si="1"/>
        <v>85392</v>
      </c>
      <c r="D26" s="18">
        <f t="shared" si="1"/>
        <v>86052</v>
      </c>
      <c r="E26" s="18">
        <f t="shared" si="1"/>
        <v>75220</v>
      </c>
      <c r="F26" s="62">
        <v>16</v>
      </c>
    </row>
    <row r="27" spans="1:6" x14ac:dyDescent="0.25">
      <c r="A27" s="62">
        <v>17</v>
      </c>
      <c r="B27" s="18">
        <f t="shared" si="1"/>
        <v>86592</v>
      </c>
      <c r="C27" s="18">
        <f t="shared" si="1"/>
        <v>86592</v>
      </c>
      <c r="D27" s="18">
        <f t="shared" si="1"/>
        <v>87252</v>
      </c>
      <c r="E27" s="18">
        <f t="shared" si="1"/>
        <v>76420</v>
      </c>
      <c r="F27" s="62">
        <v>17</v>
      </c>
    </row>
    <row r="28" spans="1:6" x14ac:dyDescent="0.25">
      <c r="A28" s="62">
        <v>18</v>
      </c>
      <c r="B28" s="18">
        <f t="shared" si="1"/>
        <v>87792</v>
      </c>
      <c r="C28" s="18">
        <f t="shared" si="1"/>
        <v>87792</v>
      </c>
      <c r="D28" s="18">
        <f t="shared" si="1"/>
        <v>88452</v>
      </c>
      <c r="E28" s="18">
        <f t="shared" si="1"/>
        <v>77620</v>
      </c>
      <c r="F28" s="62">
        <v>18</v>
      </c>
    </row>
    <row r="29" spans="1:6" x14ac:dyDescent="0.25">
      <c r="A29" s="62">
        <v>19</v>
      </c>
      <c r="B29" s="18">
        <f t="shared" si="1"/>
        <v>88992</v>
      </c>
      <c r="C29" s="18">
        <f t="shared" si="1"/>
        <v>88992</v>
      </c>
      <c r="D29" s="18">
        <f t="shared" si="1"/>
        <v>89652</v>
      </c>
      <c r="E29" s="18">
        <f t="shared" si="1"/>
        <v>78820</v>
      </c>
      <c r="F29" s="62">
        <v>19</v>
      </c>
    </row>
    <row r="30" spans="1:6" x14ac:dyDescent="0.25">
      <c r="A30" s="62">
        <v>20</v>
      </c>
      <c r="B30" s="18">
        <f t="shared" si="1"/>
        <v>90192</v>
      </c>
      <c r="C30" s="18">
        <f t="shared" si="1"/>
        <v>90192</v>
      </c>
      <c r="D30" s="18">
        <f t="shared" si="1"/>
        <v>90852</v>
      </c>
      <c r="E30" s="18">
        <f t="shared" si="1"/>
        <v>80020</v>
      </c>
      <c r="F30" s="62">
        <v>20</v>
      </c>
    </row>
    <row r="31" spans="1:6" x14ac:dyDescent="0.25">
      <c r="A31" s="62">
        <v>21</v>
      </c>
      <c r="B31" s="18">
        <f t="shared" si="1"/>
        <v>91392</v>
      </c>
      <c r="C31" s="18">
        <f t="shared" si="1"/>
        <v>91392</v>
      </c>
      <c r="D31" s="18">
        <f t="shared" si="1"/>
        <v>92052</v>
      </c>
      <c r="E31" s="18">
        <f t="shared" si="1"/>
        <v>81220</v>
      </c>
      <c r="F31" s="62">
        <v>21</v>
      </c>
    </row>
    <row r="32" spans="1:6" x14ac:dyDescent="0.25">
      <c r="A32" s="62">
        <v>22</v>
      </c>
      <c r="B32" s="18">
        <f t="shared" si="1"/>
        <v>92592</v>
      </c>
      <c r="C32" s="18">
        <f t="shared" si="1"/>
        <v>92592</v>
      </c>
      <c r="D32" s="18">
        <f t="shared" si="1"/>
        <v>93252</v>
      </c>
      <c r="E32" s="18">
        <f t="shared" si="1"/>
        <v>82420</v>
      </c>
      <c r="F32" s="62">
        <v>22</v>
      </c>
    </row>
    <row r="33" spans="1:6" x14ac:dyDescent="0.25">
      <c r="A33" s="62">
        <v>23</v>
      </c>
      <c r="B33" s="18">
        <f t="shared" si="1"/>
        <v>93792</v>
      </c>
      <c r="C33" s="18">
        <f t="shared" si="1"/>
        <v>93792</v>
      </c>
      <c r="D33" s="18">
        <f t="shared" si="1"/>
        <v>94452</v>
      </c>
      <c r="E33" s="18">
        <f t="shared" si="1"/>
        <v>83620</v>
      </c>
      <c r="F33" s="62">
        <v>23</v>
      </c>
    </row>
    <row r="34" spans="1:6" x14ac:dyDescent="0.25">
      <c r="A34" s="62">
        <v>24</v>
      </c>
      <c r="B34" s="18">
        <f t="shared" si="1"/>
        <v>94992</v>
      </c>
      <c r="C34" s="18">
        <f t="shared" si="1"/>
        <v>94992</v>
      </c>
      <c r="D34" s="18">
        <f t="shared" si="1"/>
        <v>95652</v>
      </c>
      <c r="E34" s="18">
        <f t="shared" si="1"/>
        <v>84820</v>
      </c>
      <c r="F34" s="62">
        <v>24</v>
      </c>
    </row>
    <row r="35" spans="1:6" x14ac:dyDescent="0.25">
      <c r="A35" s="62">
        <v>25</v>
      </c>
      <c r="B35" s="18">
        <f t="shared" si="1"/>
        <v>96192</v>
      </c>
      <c r="C35" s="18">
        <f t="shared" si="1"/>
        <v>96192</v>
      </c>
      <c r="D35" s="18">
        <f t="shared" si="1"/>
        <v>96852</v>
      </c>
      <c r="E35" s="18">
        <f t="shared" si="1"/>
        <v>86020</v>
      </c>
      <c r="F35" s="62">
        <v>25</v>
      </c>
    </row>
    <row r="36" spans="1:6" x14ac:dyDescent="0.25">
      <c r="A36" s="62">
        <v>26</v>
      </c>
      <c r="B36" s="18">
        <f t="shared" si="1"/>
        <v>97392</v>
      </c>
      <c r="C36" s="18">
        <f t="shared" si="1"/>
        <v>97392</v>
      </c>
      <c r="D36" s="18">
        <f t="shared" si="1"/>
        <v>98052</v>
      </c>
      <c r="E36" s="18">
        <f t="shared" si="1"/>
        <v>87220</v>
      </c>
      <c r="F36" s="62">
        <v>26</v>
      </c>
    </row>
    <row r="37" spans="1:6" x14ac:dyDescent="0.25">
      <c r="A37" s="62">
        <v>27</v>
      </c>
      <c r="B37" s="18">
        <f t="shared" si="1"/>
        <v>98592</v>
      </c>
      <c r="C37" s="18">
        <f t="shared" si="1"/>
        <v>98592</v>
      </c>
      <c r="D37" s="18">
        <f t="shared" si="1"/>
        <v>99252</v>
      </c>
      <c r="E37" s="18">
        <f t="shared" si="1"/>
        <v>88420</v>
      </c>
      <c r="F37" s="62">
        <v>27</v>
      </c>
    </row>
    <row r="38" spans="1:6" x14ac:dyDescent="0.25">
      <c r="A38" s="62">
        <v>28</v>
      </c>
      <c r="B38" s="18">
        <f t="shared" si="1"/>
        <v>99792</v>
      </c>
      <c r="C38" s="18">
        <f t="shared" si="1"/>
        <v>99792</v>
      </c>
      <c r="D38" s="18">
        <f t="shared" si="1"/>
        <v>100452</v>
      </c>
      <c r="E38" s="18">
        <f t="shared" si="1"/>
        <v>89620</v>
      </c>
      <c r="F38" s="62">
        <v>28</v>
      </c>
    </row>
    <row r="39" spans="1:6" x14ac:dyDescent="0.25">
      <c r="A39" s="62">
        <v>29</v>
      </c>
      <c r="B39" s="18">
        <f t="shared" ref="B39:E40" si="2">B38+1200</f>
        <v>100992</v>
      </c>
      <c r="C39" s="18">
        <f t="shared" si="2"/>
        <v>100992</v>
      </c>
      <c r="D39" s="18">
        <f t="shared" si="2"/>
        <v>101652</v>
      </c>
      <c r="E39" s="18">
        <f t="shared" si="2"/>
        <v>90820</v>
      </c>
      <c r="F39" s="62">
        <v>29</v>
      </c>
    </row>
    <row r="40" spans="1:6" x14ac:dyDescent="0.25">
      <c r="A40" s="62">
        <v>30</v>
      </c>
      <c r="B40" s="18">
        <f t="shared" si="2"/>
        <v>102192</v>
      </c>
      <c r="C40" s="18">
        <f t="shared" si="2"/>
        <v>102192</v>
      </c>
      <c r="D40" s="18">
        <f t="shared" si="2"/>
        <v>102852</v>
      </c>
      <c r="E40" s="18">
        <f t="shared" si="2"/>
        <v>92020</v>
      </c>
      <c r="F40" s="62">
        <v>30</v>
      </c>
    </row>
    <row r="41" spans="1:6" x14ac:dyDescent="0.25">
      <c r="A41" s="62"/>
      <c r="B41" s="28" t="s">
        <v>36</v>
      </c>
      <c r="C41" s="28" t="s">
        <v>36</v>
      </c>
      <c r="D41" s="28" t="s">
        <v>121</v>
      </c>
      <c r="E41" s="28" t="s">
        <v>121</v>
      </c>
      <c r="F41" s="26"/>
    </row>
    <row r="42" spans="1:6" x14ac:dyDescent="0.25">
      <c r="B42" s="68"/>
      <c r="C42" s="68"/>
      <c r="D42" s="68"/>
      <c r="E42" s="68"/>
    </row>
    <row r="43" spans="1:6" x14ac:dyDescent="0.25">
      <c r="A43" s="77" t="s">
        <v>90</v>
      </c>
      <c r="B43" s="77"/>
      <c r="C43" s="77"/>
      <c r="D43" s="77"/>
      <c r="E43" s="77"/>
      <c r="F43" s="26"/>
    </row>
  </sheetData>
  <mergeCells count="4">
    <mergeCell ref="B3:D3"/>
    <mergeCell ref="B5:D5"/>
    <mergeCell ref="A20:E20"/>
    <mergeCell ref="A43:E43"/>
  </mergeCells>
  <pageMargins left="0.7" right="0.7" top="0.75" bottom="0.75" header="0.3" footer="0.3"/>
  <pageSetup scale="80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43"/>
  <sheetViews>
    <sheetView workbookViewId="0">
      <selection activeCell="A21" sqref="A21:XFD21"/>
    </sheetView>
  </sheetViews>
  <sheetFormatPr defaultRowHeight="15" x14ac:dyDescent="0.25"/>
  <cols>
    <col min="1" max="1" width="5.140625" customWidth="1"/>
    <col min="2" max="2" width="13.42578125" customWidth="1"/>
    <col min="3" max="3" width="12.5703125" customWidth="1"/>
    <col min="4" max="4" width="18.7109375" customWidth="1"/>
    <col min="5" max="5" width="12.5703125" customWidth="1"/>
    <col min="6" max="6" width="26.7109375" customWidth="1"/>
    <col min="7" max="7" width="12.5703125" customWidth="1"/>
    <col min="8" max="8" width="16.5703125" bestFit="1" customWidth="1"/>
  </cols>
  <sheetData>
    <row r="3" spans="1:10" ht="15.75" x14ac:dyDescent="0.25">
      <c r="B3" s="84" t="s">
        <v>134</v>
      </c>
      <c r="C3" s="86"/>
      <c r="D3" s="86"/>
      <c r="E3" s="86"/>
      <c r="F3" s="86"/>
      <c r="G3" s="1"/>
      <c r="H3" s="1"/>
      <c r="I3" s="1"/>
      <c r="J3" s="1"/>
    </row>
    <row r="4" spans="1:10" ht="15.75" x14ac:dyDescent="0.25">
      <c r="A4" s="2"/>
      <c r="C4" s="41"/>
      <c r="D4" s="41"/>
      <c r="E4" s="41"/>
      <c r="F4" s="41"/>
      <c r="G4" s="19"/>
      <c r="H4" s="19"/>
      <c r="I4" s="65"/>
      <c r="J4" s="65"/>
    </row>
    <row r="5" spans="1:10" ht="15.75" x14ac:dyDescent="0.25">
      <c r="B5" s="85" t="s">
        <v>135</v>
      </c>
      <c r="C5" s="87"/>
      <c r="D5" s="87"/>
      <c r="E5" s="87"/>
      <c r="F5" s="87"/>
      <c r="G5" s="4"/>
      <c r="H5" s="4"/>
      <c r="I5" s="4"/>
      <c r="J5" s="4"/>
    </row>
    <row r="6" spans="1:10" ht="15.75" x14ac:dyDescent="0.25">
      <c r="B6" s="4"/>
      <c r="C6" s="4"/>
      <c r="D6" s="4"/>
      <c r="E6" s="4"/>
      <c r="F6" s="4"/>
      <c r="G6" s="4"/>
      <c r="H6" s="4"/>
      <c r="I6" s="4"/>
      <c r="J6" s="4"/>
    </row>
    <row r="7" spans="1:10" x14ac:dyDescent="0.25">
      <c r="A7" s="63"/>
      <c r="B7" s="63"/>
      <c r="C7" s="63"/>
      <c r="D7" s="63"/>
      <c r="E7" s="63"/>
      <c r="F7" s="63"/>
      <c r="G7" s="63"/>
      <c r="H7" s="63"/>
      <c r="I7" s="63"/>
      <c r="J7" s="63"/>
    </row>
    <row r="8" spans="1:10" x14ac:dyDescent="0.25">
      <c r="A8" s="62" t="s">
        <v>1</v>
      </c>
      <c r="B8" s="62" t="s">
        <v>37</v>
      </c>
      <c r="C8" s="62" t="s">
        <v>38</v>
      </c>
      <c r="D8" s="62" t="s">
        <v>39</v>
      </c>
      <c r="E8" s="62" t="s">
        <v>78</v>
      </c>
      <c r="F8" s="62" t="s">
        <v>79</v>
      </c>
      <c r="G8" s="62" t="s">
        <v>82</v>
      </c>
      <c r="H8" s="62" t="s">
        <v>132</v>
      </c>
      <c r="I8" s="62" t="s">
        <v>1</v>
      </c>
      <c r="J8" s="68"/>
    </row>
    <row r="9" spans="1:10" x14ac:dyDescent="0.25">
      <c r="A9" s="62"/>
      <c r="B9" s="62"/>
      <c r="C9" s="62"/>
      <c r="D9" s="62"/>
      <c r="E9" s="62"/>
      <c r="F9" s="62"/>
      <c r="G9" s="62"/>
      <c r="H9" s="62"/>
      <c r="I9" s="62"/>
      <c r="J9" s="68"/>
    </row>
    <row r="10" spans="1:10" x14ac:dyDescent="0.25">
      <c r="A10" s="62">
        <v>1</v>
      </c>
      <c r="B10" s="8">
        <v>40538</v>
      </c>
      <c r="C10" s="8">
        <v>40659</v>
      </c>
      <c r="D10" s="8">
        <v>35780</v>
      </c>
      <c r="E10" s="8">
        <v>33792</v>
      </c>
      <c r="F10" s="8">
        <v>24086</v>
      </c>
      <c r="G10" s="8">
        <v>40938</v>
      </c>
      <c r="H10" s="8">
        <v>53483</v>
      </c>
      <c r="I10" s="62">
        <v>1</v>
      </c>
    </row>
    <row r="11" spans="1:10" x14ac:dyDescent="0.25">
      <c r="A11" s="62">
        <v>2</v>
      </c>
      <c r="B11" s="8">
        <f t="shared" ref="B11:H26" si="0">B10+857</f>
        <v>41395</v>
      </c>
      <c r="C11" s="8">
        <f t="shared" si="0"/>
        <v>41516</v>
      </c>
      <c r="D11" s="8">
        <f t="shared" si="0"/>
        <v>36637</v>
      </c>
      <c r="E11" s="8">
        <f t="shared" si="0"/>
        <v>34649</v>
      </c>
      <c r="F11" s="8">
        <f t="shared" si="0"/>
        <v>24943</v>
      </c>
      <c r="G11" s="8">
        <f t="shared" si="0"/>
        <v>41795</v>
      </c>
      <c r="H11" s="8">
        <f t="shared" si="0"/>
        <v>54340</v>
      </c>
      <c r="I11" s="62">
        <v>2</v>
      </c>
    </row>
    <row r="12" spans="1:10" x14ac:dyDescent="0.25">
      <c r="A12" s="62">
        <v>3</v>
      </c>
      <c r="B12" s="8">
        <f t="shared" si="0"/>
        <v>42252</v>
      </c>
      <c r="C12" s="8">
        <f t="shared" si="0"/>
        <v>42373</v>
      </c>
      <c r="D12" s="8">
        <f t="shared" si="0"/>
        <v>37494</v>
      </c>
      <c r="E12" s="8">
        <f t="shared" si="0"/>
        <v>35506</v>
      </c>
      <c r="F12" s="8">
        <f t="shared" si="0"/>
        <v>25800</v>
      </c>
      <c r="G12" s="8">
        <f t="shared" si="0"/>
        <v>42652</v>
      </c>
      <c r="H12" s="8">
        <f t="shared" si="0"/>
        <v>55197</v>
      </c>
      <c r="I12" s="62">
        <v>3</v>
      </c>
    </row>
    <row r="13" spans="1:10" x14ac:dyDescent="0.25">
      <c r="A13" s="62">
        <v>4</v>
      </c>
      <c r="B13" s="8">
        <f t="shared" si="0"/>
        <v>43109</v>
      </c>
      <c r="C13" s="8">
        <f t="shared" si="0"/>
        <v>43230</v>
      </c>
      <c r="D13" s="8">
        <f t="shared" si="0"/>
        <v>38351</v>
      </c>
      <c r="E13" s="8">
        <f t="shared" si="0"/>
        <v>36363</v>
      </c>
      <c r="F13" s="8">
        <f t="shared" si="0"/>
        <v>26657</v>
      </c>
      <c r="G13" s="8">
        <f t="shared" si="0"/>
        <v>43509</v>
      </c>
      <c r="H13" s="8">
        <f t="shared" si="0"/>
        <v>56054</v>
      </c>
      <c r="I13" s="62">
        <v>4</v>
      </c>
    </row>
    <row r="14" spans="1:10" x14ac:dyDescent="0.25">
      <c r="A14" s="62">
        <v>5</v>
      </c>
      <c r="B14" s="8">
        <f t="shared" si="0"/>
        <v>43966</v>
      </c>
      <c r="C14" s="8">
        <f t="shared" si="0"/>
        <v>44087</v>
      </c>
      <c r="D14" s="8">
        <f t="shared" si="0"/>
        <v>39208</v>
      </c>
      <c r="E14" s="8">
        <f t="shared" si="0"/>
        <v>37220</v>
      </c>
      <c r="F14" s="8">
        <f t="shared" si="0"/>
        <v>27514</v>
      </c>
      <c r="G14" s="8">
        <f t="shared" si="0"/>
        <v>44366</v>
      </c>
      <c r="H14" s="8">
        <f t="shared" si="0"/>
        <v>56911</v>
      </c>
      <c r="I14" s="62">
        <v>5</v>
      </c>
    </row>
    <row r="15" spans="1:10" x14ac:dyDescent="0.25">
      <c r="A15" s="62">
        <v>6</v>
      </c>
      <c r="B15" s="8">
        <f t="shared" si="0"/>
        <v>44823</v>
      </c>
      <c r="C15" s="8">
        <f t="shared" si="0"/>
        <v>44944</v>
      </c>
      <c r="D15" s="8">
        <f t="shared" si="0"/>
        <v>40065</v>
      </c>
      <c r="E15" s="8">
        <f t="shared" si="0"/>
        <v>38077</v>
      </c>
      <c r="F15" s="8">
        <f t="shared" si="0"/>
        <v>28371</v>
      </c>
      <c r="G15" s="8">
        <f t="shared" si="0"/>
        <v>45223</v>
      </c>
      <c r="H15" s="8">
        <f t="shared" si="0"/>
        <v>57768</v>
      </c>
      <c r="I15" s="62">
        <v>6</v>
      </c>
    </row>
    <row r="16" spans="1:10" x14ac:dyDescent="0.25">
      <c r="A16" s="62">
        <v>7</v>
      </c>
      <c r="B16" s="8">
        <f t="shared" si="0"/>
        <v>45680</v>
      </c>
      <c r="C16" s="8">
        <f t="shared" si="0"/>
        <v>45801</v>
      </c>
      <c r="D16" s="8">
        <f t="shared" si="0"/>
        <v>40922</v>
      </c>
      <c r="E16" s="8">
        <f t="shared" si="0"/>
        <v>38934</v>
      </c>
      <c r="F16" s="8">
        <f t="shared" si="0"/>
        <v>29228</v>
      </c>
      <c r="G16" s="8">
        <f t="shared" si="0"/>
        <v>46080</v>
      </c>
      <c r="H16" s="8">
        <f t="shared" si="0"/>
        <v>58625</v>
      </c>
      <c r="I16" s="62">
        <v>7</v>
      </c>
    </row>
    <row r="17" spans="1:10" x14ac:dyDescent="0.25">
      <c r="A17" s="62">
        <v>8</v>
      </c>
      <c r="B17" s="8">
        <f t="shared" si="0"/>
        <v>46537</v>
      </c>
      <c r="C17" s="8">
        <f t="shared" si="0"/>
        <v>46658</v>
      </c>
      <c r="D17" s="8">
        <f t="shared" si="0"/>
        <v>41779</v>
      </c>
      <c r="E17" s="8">
        <f t="shared" si="0"/>
        <v>39791</v>
      </c>
      <c r="F17" s="8">
        <f t="shared" si="0"/>
        <v>30085</v>
      </c>
      <c r="G17" s="8">
        <f t="shared" si="0"/>
        <v>46937</v>
      </c>
      <c r="H17" s="8">
        <f t="shared" si="0"/>
        <v>59482</v>
      </c>
      <c r="I17" s="62">
        <v>8</v>
      </c>
    </row>
    <row r="18" spans="1:10" x14ac:dyDescent="0.25">
      <c r="A18" s="62">
        <v>9</v>
      </c>
      <c r="B18" s="8">
        <f t="shared" si="0"/>
        <v>47394</v>
      </c>
      <c r="C18" s="8">
        <f t="shared" si="0"/>
        <v>47515</v>
      </c>
      <c r="D18" s="8">
        <f t="shared" si="0"/>
        <v>42636</v>
      </c>
      <c r="E18" s="8">
        <f t="shared" si="0"/>
        <v>40648</v>
      </c>
      <c r="F18" s="8">
        <f t="shared" si="0"/>
        <v>30942</v>
      </c>
      <c r="G18" s="8">
        <f t="shared" si="0"/>
        <v>47794</v>
      </c>
      <c r="H18" s="8">
        <f t="shared" si="0"/>
        <v>60339</v>
      </c>
      <c r="I18" s="62">
        <v>9</v>
      </c>
    </row>
    <row r="19" spans="1:10" x14ac:dyDescent="0.25">
      <c r="A19" s="62">
        <v>10</v>
      </c>
      <c r="B19" s="8">
        <f t="shared" si="0"/>
        <v>48251</v>
      </c>
      <c r="C19" s="8">
        <f t="shared" si="0"/>
        <v>48372</v>
      </c>
      <c r="D19" s="8">
        <f t="shared" si="0"/>
        <v>43493</v>
      </c>
      <c r="E19" s="8">
        <f t="shared" si="0"/>
        <v>41505</v>
      </c>
      <c r="F19" s="8">
        <f t="shared" si="0"/>
        <v>31799</v>
      </c>
      <c r="G19" s="8">
        <f t="shared" si="0"/>
        <v>48651</v>
      </c>
      <c r="H19" s="8">
        <f t="shared" si="0"/>
        <v>61196</v>
      </c>
      <c r="I19" s="62">
        <v>10</v>
      </c>
    </row>
    <row r="20" spans="1:10" x14ac:dyDescent="0.25">
      <c r="A20" s="64"/>
      <c r="B20" s="60"/>
      <c r="C20" s="88" t="s">
        <v>136</v>
      </c>
      <c r="D20" s="88"/>
      <c r="E20" s="88"/>
      <c r="F20" s="88"/>
      <c r="G20" s="88"/>
      <c r="H20" s="70"/>
      <c r="I20" s="64"/>
      <c r="J20" s="64"/>
    </row>
    <row r="21" spans="1:10" x14ac:dyDescent="0.25">
      <c r="A21" s="62">
        <v>11</v>
      </c>
      <c r="B21" s="8">
        <f t="shared" ref="B21:H21" si="1">B19+857</f>
        <v>49108</v>
      </c>
      <c r="C21" s="8">
        <f t="shared" si="1"/>
        <v>49229</v>
      </c>
      <c r="D21" s="8">
        <f t="shared" si="1"/>
        <v>44350</v>
      </c>
      <c r="E21" s="8">
        <f t="shared" si="1"/>
        <v>42362</v>
      </c>
      <c r="F21" s="8">
        <f t="shared" si="1"/>
        <v>32656</v>
      </c>
      <c r="G21" s="8">
        <f t="shared" si="1"/>
        <v>49508</v>
      </c>
      <c r="H21" s="8">
        <f t="shared" si="1"/>
        <v>62053</v>
      </c>
      <c r="I21" s="62">
        <v>11</v>
      </c>
    </row>
    <row r="22" spans="1:10" x14ac:dyDescent="0.25">
      <c r="A22" s="62">
        <v>12</v>
      </c>
      <c r="B22" s="8">
        <f t="shared" si="0"/>
        <v>49965</v>
      </c>
      <c r="C22" s="8">
        <f t="shared" si="0"/>
        <v>50086</v>
      </c>
      <c r="D22" s="8">
        <f t="shared" si="0"/>
        <v>45207</v>
      </c>
      <c r="E22" s="8">
        <f t="shared" si="0"/>
        <v>43219</v>
      </c>
      <c r="F22" s="8">
        <f t="shared" si="0"/>
        <v>33513</v>
      </c>
      <c r="G22" s="8">
        <f t="shared" si="0"/>
        <v>50365</v>
      </c>
      <c r="H22" s="8">
        <f t="shared" si="0"/>
        <v>62910</v>
      </c>
      <c r="I22" s="62">
        <v>12</v>
      </c>
    </row>
    <row r="23" spans="1:10" x14ac:dyDescent="0.25">
      <c r="A23" s="62">
        <v>13</v>
      </c>
      <c r="B23" s="8">
        <f t="shared" si="0"/>
        <v>50822</v>
      </c>
      <c r="C23" s="8">
        <f t="shared" si="0"/>
        <v>50943</v>
      </c>
      <c r="D23" s="8">
        <f t="shared" si="0"/>
        <v>46064</v>
      </c>
      <c r="E23" s="8">
        <f t="shared" si="0"/>
        <v>44076</v>
      </c>
      <c r="F23" s="8">
        <f t="shared" si="0"/>
        <v>34370</v>
      </c>
      <c r="G23" s="8">
        <f t="shared" si="0"/>
        <v>51222</v>
      </c>
      <c r="H23" s="8">
        <f t="shared" si="0"/>
        <v>63767</v>
      </c>
      <c r="I23" s="62">
        <v>13</v>
      </c>
    </row>
    <row r="24" spans="1:10" x14ac:dyDescent="0.25">
      <c r="A24" s="62">
        <v>14</v>
      </c>
      <c r="B24" s="8">
        <f t="shared" si="0"/>
        <v>51679</v>
      </c>
      <c r="C24" s="8">
        <f t="shared" si="0"/>
        <v>51800</v>
      </c>
      <c r="D24" s="8">
        <f t="shared" si="0"/>
        <v>46921</v>
      </c>
      <c r="E24" s="8">
        <f t="shared" si="0"/>
        <v>44933</v>
      </c>
      <c r="F24" s="8">
        <f t="shared" si="0"/>
        <v>35227</v>
      </c>
      <c r="G24" s="8">
        <f t="shared" si="0"/>
        <v>52079</v>
      </c>
      <c r="H24" s="8">
        <f t="shared" si="0"/>
        <v>64624</v>
      </c>
      <c r="I24" s="62">
        <v>14</v>
      </c>
    </row>
    <row r="25" spans="1:10" x14ac:dyDescent="0.25">
      <c r="A25" s="69">
        <v>15</v>
      </c>
      <c r="B25" s="8">
        <f t="shared" si="0"/>
        <v>52536</v>
      </c>
      <c r="C25" s="8">
        <f t="shared" si="0"/>
        <v>52657</v>
      </c>
      <c r="D25" s="8">
        <f t="shared" si="0"/>
        <v>47778</v>
      </c>
      <c r="E25" s="8">
        <f t="shared" si="0"/>
        <v>45790</v>
      </c>
      <c r="F25" s="8">
        <f t="shared" si="0"/>
        <v>36084</v>
      </c>
      <c r="G25" s="8">
        <f t="shared" si="0"/>
        <v>52936</v>
      </c>
      <c r="H25" s="8">
        <f t="shared" si="0"/>
        <v>65481</v>
      </c>
      <c r="I25" s="31">
        <v>15</v>
      </c>
      <c r="J25" s="20"/>
    </row>
    <row r="26" spans="1:10" x14ac:dyDescent="0.25">
      <c r="A26" s="5">
        <v>16</v>
      </c>
      <c r="B26" s="8">
        <f t="shared" si="0"/>
        <v>53393</v>
      </c>
      <c r="C26" s="8">
        <f t="shared" si="0"/>
        <v>53514</v>
      </c>
      <c r="D26" s="8">
        <f t="shared" si="0"/>
        <v>48635</v>
      </c>
      <c r="E26" s="8">
        <f t="shared" si="0"/>
        <v>46647</v>
      </c>
      <c r="F26" s="8">
        <f t="shared" si="0"/>
        <v>36941</v>
      </c>
      <c r="G26" s="8">
        <f t="shared" si="0"/>
        <v>53793</v>
      </c>
      <c r="H26" s="8">
        <f t="shared" si="0"/>
        <v>66338</v>
      </c>
      <c r="I26" s="59">
        <v>16</v>
      </c>
      <c r="J26" s="22"/>
    </row>
    <row r="27" spans="1:10" x14ac:dyDescent="0.25">
      <c r="A27" s="5">
        <v>17</v>
      </c>
      <c r="B27" s="8">
        <f t="shared" ref="B27:H40" si="2">B26+857</f>
        <v>54250</v>
      </c>
      <c r="C27" s="8">
        <f t="shared" si="2"/>
        <v>54371</v>
      </c>
      <c r="D27" s="8">
        <f t="shared" si="2"/>
        <v>49492</v>
      </c>
      <c r="E27" s="8">
        <f t="shared" si="2"/>
        <v>47504</v>
      </c>
      <c r="F27" s="8">
        <f t="shared" si="2"/>
        <v>37798</v>
      </c>
      <c r="G27" s="8">
        <f t="shared" si="2"/>
        <v>54650</v>
      </c>
      <c r="H27" s="8">
        <f t="shared" si="2"/>
        <v>67195</v>
      </c>
      <c r="I27" s="59">
        <v>17</v>
      </c>
      <c r="J27" s="22"/>
    </row>
    <row r="28" spans="1:10" x14ac:dyDescent="0.25">
      <c r="A28" s="5">
        <v>18</v>
      </c>
      <c r="B28" s="8">
        <f t="shared" si="2"/>
        <v>55107</v>
      </c>
      <c r="C28" s="8">
        <f t="shared" si="2"/>
        <v>55228</v>
      </c>
      <c r="D28" s="8">
        <f t="shared" si="2"/>
        <v>50349</v>
      </c>
      <c r="E28" s="8">
        <f t="shared" si="2"/>
        <v>48361</v>
      </c>
      <c r="F28" s="8">
        <f t="shared" si="2"/>
        <v>38655</v>
      </c>
      <c r="G28" s="8">
        <f t="shared" si="2"/>
        <v>55507</v>
      </c>
      <c r="H28" s="8">
        <f t="shared" si="2"/>
        <v>68052</v>
      </c>
      <c r="I28" s="59">
        <v>18</v>
      </c>
      <c r="J28" s="22"/>
    </row>
    <row r="29" spans="1:10" x14ac:dyDescent="0.25">
      <c r="A29" s="5">
        <v>19</v>
      </c>
      <c r="B29" s="8">
        <f t="shared" si="2"/>
        <v>55964</v>
      </c>
      <c r="C29" s="8">
        <f t="shared" si="2"/>
        <v>56085</v>
      </c>
      <c r="D29" s="8">
        <f t="shared" si="2"/>
        <v>51206</v>
      </c>
      <c r="E29" s="8">
        <f t="shared" si="2"/>
        <v>49218</v>
      </c>
      <c r="F29" s="8">
        <f t="shared" si="2"/>
        <v>39512</v>
      </c>
      <c r="G29" s="8">
        <f t="shared" si="2"/>
        <v>56364</v>
      </c>
      <c r="H29" s="8">
        <f t="shared" si="2"/>
        <v>68909</v>
      </c>
      <c r="I29" s="59">
        <v>19</v>
      </c>
      <c r="J29" s="22"/>
    </row>
    <row r="30" spans="1:10" x14ac:dyDescent="0.25">
      <c r="A30" s="5">
        <v>20</v>
      </c>
      <c r="B30" s="8">
        <f t="shared" si="2"/>
        <v>56821</v>
      </c>
      <c r="C30" s="8">
        <f t="shared" si="2"/>
        <v>56942</v>
      </c>
      <c r="D30" s="8">
        <f t="shared" si="2"/>
        <v>52063</v>
      </c>
      <c r="E30" s="8">
        <f t="shared" si="2"/>
        <v>50075</v>
      </c>
      <c r="F30" s="8">
        <f t="shared" si="2"/>
        <v>40369</v>
      </c>
      <c r="G30" s="8">
        <f t="shared" si="2"/>
        <v>57221</v>
      </c>
      <c r="H30" s="8">
        <f t="shared" si="2"/>
        <v>69766</v>
      </c>
      <c r="I30" s="59">
        <v>20</v>
      </c>
      <c r="J30" s="22"/>
    </row>
    <row r="31" spans="1:10" x14ac:dyDescent="0.25">
      <c r="A31" s="5">
        <v>21</v>
      </c>
      <c r="B31" s="8">
        <f t="shared" si="2"/>
        <v>57678</v>
      </c>
      <c r="C31" s="8">
        <f t="shared" si="2"/>
        <v>57799</v>
      </c>
      <c r="D31" s="8">
        <f t="shared" si="2"/>
        <v>52920</v>
      </c>
      <c r="E31" s="8">
        <f t="shared" si="2"/>
        <v>50932</v>
      </c>
      <c r="F31" s="8">
        <f t="shared" si="2"/>
        <v>41226</v>
      </c>
      <c r="G31" s="8">
        <f t="shared" si="2"/>
        <v>58078</v>
      </c>
      <c r="H31" s="8">
        <f t="shared" si="2"/>
        <v>70623</v>
      </c>
      <c r="I31" s="59">
        <v>21</v>
      </c>
      <c r="J31" s="22"/>
    </row>
    <row r="32" spans="1:10" x14ac:dyDescent="0.25">
      <c r="A32" s="5">
        <v>22</v>
      </c>
      <c r="B32" s="8">
        <f t="shared" si="2"/>
        <v>58535</v>
      </c>
      <c r="C32" s="8">
        <f t="shared" si="2"/>
        <v>58656</v>
      </c>
      <c r="D32" s="8">
        <f t="shared" si="2"/>
        <v>53777</v>
      </c>
      <c r="E32" s="8">
        <f t="shared" si="2"/>
        <v>51789</v>
      </c>
      <c r="F32" s="8">
        <f t="shared" si="2"/>
        <v>42083</v>
      </c>
      <c r="G32" s="8">
        <f t="shared" si="2"/>
        <v>58935</v>
      </c>
      <c r="H32" s="8">
        <f t="shared" si="2"/>
        <v>71480</v>
      </c>
      <c r="I32" s="59">
        <v>22</v>
      </c>
      <c r="J32" s="22"/>
    </row>
    <row r="33" spans="1:10" x14ac:dyDescent="0.25">
      <c r="A33" s="5">
        <v>23</v>
      </c>
      <c r="B33" s="8">
        <f t="shared" si="2"/>
        <v>59392</v>
      </c>
      <c r="C33" s="8">
        <f t="shared" si="2"/>
        <v>59513</v>
      </c>
      <c r="D33" s="8">
        <f t="shared" si="2"/>
        <v>54634</v>
      </c>
      <c r="E33" s="8">
        <f t="shared" si="2"/>
        <v>52646</v>
      </c>
      <c r="F33" s="8">
        <f t="shared" si="2"/>
        <v>42940</v>
      </c>
      <c r="G33" s="8">
        <f t="shared" si="2"/>
        <v>59792</v>
      </c>
      <c r="H33" s="8">
        <f t="shared" si="2"/>
        <v>72337</v>
      </c>
      <c r="I33" s="59">
        <v>23</v>
      </c>
      <c r="J33" s="22"/>
    </row>
    <row r="34" spans="1:10" x14ac:dyDescent="0.25">
      <c r="A34" s="5">
        <v>24</v>
      </c>
      <c r="B34" s="8">
        <f t="shared" si="2"/>
        <v>60249</v>
      </c>
      <c r="C34" s="8">
        <f t="shared" si="2"/>
        <v>60370</v>
      </c>
      <c r="D34" s="8">
        <f t="shared" si="2"/>
        <v>55491</v>
      </c>
      <c r="E34" s="8">
        <f t="shared" si="2"/>
        <v>53503</v>
      </c>
      <c r="F34" s="8">
        <f t="shared" si="2"/>
        <v>43797</v>
      </c>
      <c r="G34" s="8">
        <f t="shared" si="2"/>
        <v>60649</v>
      </c>
      <c r="H34" s="8">
        <f t="shared" si="2"/>
        <v>73194</v>
      </c>
      <c r="I34" s="59">
        <v>24</v>
      </c>
      <c r="J34" s="22"/>
    </row>
    <row r="35" spans="1:10" x14ac:dyDescent="0.25">
      <c r="A35" s="5">
        <v>25</v>
      </c>
      <c r="B35" s="8">
        <f t="shared" si="2"/>
        <v>61106</v>
      </c>
      <c r="C35" s="8">
        <f t="shared" si="2"/>
        <v>61227</v>
      </c>
      <c r="D35" s="8">
        <f t="shared" si="2"/>
        <v>56348</v>
      </c>
      <c r="E35" s="8">
        <f t="shared" si="2"/>
        <v>54360</v>
      </c>
      <c r="F35" s="8">
        <f t="shared" si="2"/>
        <v>44654</v>
      </c>
      <c r="G35" s="8">
        <f t="shared" si="2"/>
        <v>61506</v>
      </c>
      <c r="H35" s="8">
        <f t="shared" si="2"/>
        <v>74051</v>
      </c>
      <c r="I35" s="59">
        <v>25</v>
      </c>
      <c r="J35" s="22"/>
    </row>
    <row r="36" spans="1:10" x14ac:dyDescent="0.25">
      <c r="A36" s="5">
        <v>26</v>
      </c>
      <c r="B36" s="8">
        <f t="shared" si="2"/>
        <v>61963</v>
      </c>
      <c r="C36" s="8">
        <f t="shared" si="2"/>
        <v>62084</v>
      </c>
      <c r="D36" s="8">
        <f t="shared" si="2"/>
        <v>57205</v>
      </c>
      <c r="E36" s="8">
        <f t="shared" si="2"/>
        <v>55217</v>
      </c>
      <c r="F36" s="8">
        <f t="shared" si="2"/>
        <v>45511</v>
      </c>
      <c r="G36" s="8">
        <f t="shared" si="2"/>
        <v>62363</v>
      </c>
      <c r="H36" s="8">
        <f t="shared" si="2"/>
        <v>74908</v>
      </c>
      <c r="I36" s="59">
        <v>26</v>
      </c>
      <c r="J36" s="22"/>
    </row>
    <row r="37" spans="1:10" x14ac:dyDescent="0.25">
      <c r="A37" s="5">
        <v>27</v>
      </c>
      <c r="B37" s="8">
        <f t="shared" si="2"/>
        <v>62820</v>
      </c>
      <c r="C37" s="8">
        <f t="shared" si="2"/>
        <v>62941</v>
      </c>
      <c r="D37" s="8">
        <f t="shared" si="2"/>
        <v>58062</v>
      </c>
      <c r="E37" s="8">
        <f t="shared" si="2"/>
        <v>56074</v>
      </c>
      <c r="F37" s="8">
        <f t="shared" si="2"/>
        <v>46368</v>
      </c>
      <c r="G37" s="8">
        <f t="shared" si="2"/>
        <v>63220</v>
      </c>
      <c r="H37" s="8">
        <f t="shared" si="2"/>
        <v>75765</v>
      </c>
      <c r="I37" s="59">
        <v>27</v>
      </c>
      <c r="J37" s="22"/>
    </row>
    <row r="38" spans="1:10" x14ac:dyDescent="0.25">
      <c r="A38" s="5">
        <v>28</v>
      </c>
      <c r="B38" s="8">
        <f t="shared" si="2"/>
        <v>63677</v>
      </c>
      <c r="C38" s="8">
        <f t="shared" si="2"/>
        <v>63798</v>
      </c>
      <c r="D38" s="8">
        <f t="shared" si="2"/>
        <v>58919</v>
      </c>
      <c r="E38" s="8">
        <f t="shared" si="2"/>
        <v>56931</v>
      </c>
      <c r="F38" s="8">
        <f t="shared" si="2"/>
        <v>47225</v>
      </c>
      <c r="G38" s="8">
        <f t="shared" si="2"/>
        <v>64077</v>
      </c>
      <c r="H38" s="8">
        <f t="shared" si="2"/>
        <v>76622</v>
      </c>
      <c r="I38" s="59">
        <v>28</v>
      </c>
      <c r="J38" s="22"/>
    </row>
    <row r="39" spans="1:10" x14ac:dyDescent="0.25">
      <c r="A39" s="5">
        <v>29</v>
      </c>
      <c r="B39" s="8">
        <f t="shared" si="2"/>
        <v>64534</v>
      </c>
      <c r="C39" s="8">
        <f t="shared" si="2"/>
        <v>64655</v>
      </c>
      <c r="D39" s="8">
        <f t="shared" si="2"/>
        <v>59776</v>
      </c>
      <c r="E39" s="8">
        <f t="shared" si="2"/>
        <v>57788</v>
      </c>
      <c r="F39" s="8">
        <f t="shared" si="2"/>
        <v>48082</v>
      </c>
      <c r="G39" s="8">
        <f t="shared" si="2"/>
        <v>64934</v>
      </c>
      <c r="H39" s="8">
        <f t="shared" si="2"/>
        <v>77479</v>
      </c>
      <c r="I39" s="59">
        <v>29</v>
      </c>
      <c r="J39" s="22"/>
    </row>
    <row r="40" spans="1:10" x14ac:dyDescent="0.25">
      <c r="A40" s="5">
        <v>30</v>
      </c>
      <c r="B40" s="8">
        <f t="shared" si="2"/>
        <v>65391</v>
      </c>
      <c r="C40" s="8">
        <f t="shared" si="2"/>
        <v>65512</v>
      </c>
      <c r="D40" s="8">
        <f t="shared" si="2"/>
        <v>60633</v>
      </c>
      <c r="E40" s="8">
        <f t="shared" si="2"/>
        <v>58645</v>
      </c>
      <c r="F40" s="8">
        <f t="shared" si="2"/>
        <v>48939</v>
      </c>
      <c r="G40" s="8">
        <f t="shared" si="2"/>
        <v>65791</v>
      </c>
      <c r="H40" s="8">
        <f t="shared" si="2"/>
        <v>78336</v>
      </c>
      <c r="I40" s="59">
        <v>30</v>
      </c>
      <c r="J40" s="22"/>
    </row>
    <row r="41" spans="1:10" x14ac:dyDescent="0.25">
      <c r="A41" s="28"/>
      <c r="B41" s="28" t="s">
        <v>40</v>
      </c>
      <c r="C41" s="28" t="s">
        <v>40</v>
      </c>
      <c r="D41" s="28" t="s">
        <v>42</v>
      </c>
      <c r="E41" s="28" t="s">
        <v>41</v>
      </c>
      <c r="F41" s="28" t="s">
        <v>41</v>
      </c>
      <c r="G41" s="28" t="s">
        <v>42</v>
      </c>
      <c r="H41" s="28" t="s">
        <v>41</v>
      </c>
      <c r="I41" s="28"/>
      <c r="J41" s="28"/>
    </row>
    <row r="42" spans="1:10" x14ac:dyDescent="0.25">
      <c r="A42" s="33"/>
      <c r="B42" s="34"/>
      <c r="C42" s="33"/>
      <c r="D42" s="33"/>
      <c r="E42" s="33"/>
      <c r="F42" s="33"/>
      <c r="G42" s="33"/>
      <c r="H42" s="33"/>
      <c r="I42" s="33"/>
      <c r="J42" s="22"/>
    </row>
    <row r="43" spans="1:10" x14ac:dyDescent="0.25">
      <c r="A43" s="89" t="s">
        <v>89</v>
      </c>
      <c r="B43" s="90"/>
      <c r="C43" s="90"/>
      <c r="D43" s="90"/>
      <c r="E43" s="90"/>
      <c r="F43" s="90"/>
      <c r="G43" s="90"/>
      <c r="H43" s="90"/>
      <c r="I43" s="90"/>
      <c r="J43" s="37"/>
    </row>
  </sheetData>
  <mergeCells count="4">
    <mergeCell ref="B3:F3"/>
    <mergeCell ref="B5:F5"/>
    <mergeCell ref="C20:G20"/>
    <mergeCell ref="A43:I43"/>
  </mergeCells>
  <pageMargins left="0.7" right="0.7" top="0.75" bottom="0.75" header="0.3" footer="0.3"/>
  <pageSetup scale="80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45"/>
  <sheetViews>
    <sheetView topLeftCell="A4" workbookViewId="0">
      <selection activeCell="A28" sqref="A28:XFD28"/>
    </sheetView>
  </sheetViews>
  <sheetFormatPr defaultRowHeight="15" x14ac:dyDescent="0.25"/>
  <cols>
    <col min="1" max="1" width="27.7109375" customWidth="1"/>
    <col min="2" max="8" width="11.7109375" customWidth="1"/>
    <col min="9" max="9" width="11.42578125" style="20" customWidth="1"/>
    <col min="257" max="257" width="27.7109375" customWidth="1"/>
    <col min="258" max="264" width="11.7109375" customWidth="1"/>
    <col min="265" max="265" width="11.42578125" customWidth="1"/>
    <col min="513" max="513" width="27.7109375" customWidth="1"/>
    <col min="514" max="520" width="11.7109375" customWidth="1"/>
    <col min="521" max="521" width="11.42578125" customWidth="1"/>
    <col min="769" max="769" width="27.7109375" customWidth="1"/>
    <col min="770" max="776" width="11.7109375" customWidth="1"/>
    <col min="777" max="777" width="11.42578125" customWidth="1"/>
    <col min="1025" max="1025" width="27.7109375" customWidth="1"/>
    <col min="1026" max="1032" width="11.7109375" customWidth="1"/>
    <col min="1033" max="1033" width="11.42578125" customWidth="1"/>
    <col min="1281" max="1281" width="27.7109375" customWidth="1"/>
    <col min="1282" max="1288" width="11.7109375" customWidth="1"/>
    <col min="1289" max="1289" width="11.42578125" customWidth="1"/>
    <col min="1537" max="1537" width="27.7109375" customWidth="1"/>
    <col min="1538" max="1544" width="11.7109375" customWidth="1"/>
    <col min="1545" max="1545" width="11.42578125" customWidth="1"/>
    <col min="1793" max="1793" width="27.7109375" customWidth="1"/>
    <col min="1794" max="1800" width="11.7109375" customWidth="1"/>
    <col min="1801" max="1801" width="11.42578125" customWidth="1"/>
    <col min="2049" max="2049" width="27.7109375" customWidth="1"/>
    <col min="2050" max="2056" width="11.7109375" customWidth="1"/>
    <col min="2057" max="2057" width="11.42578125" customWidth="1"/>
    <col min="2305" max="2305" width="27.7109375" customWidth="1"/>
    <col min="2306" max="2312" width="11.7109375" customWidth="1"/>
    <col min="2313" max="2313" width="11.42578125" customWidth="1"/>
    <col min="2561" max="2561" width="27.7109375" customWidth="1"/>
    <col min="2562" max="2568" width="11.7109375" customWidth="1"/>
    <col min="2569" max="2569" width="11.42578125" customWidth="1"/>
    <col min="2817" max="2817" width="27.7109375" customWidth="1"/>
    <col min="2818" max="2824" width="11.7109375" customWidth="1"/>
    <col min="2825" max="2825" width="11.42578125" customWidth="1"/>
    <col min="3073" max="3073" width="27.7109375" customWidth="1"/>
    <col min="3074" max="3080" width="11.7109375" customWidth="1"/>
    <col min="3081" max="3081" width="11.42578125" customWidth="1"/>
    <col min="3329" max="3329" width="27.7109375" customWidth="1"/>
    <col min="3330" max="3336" width="11.7109375" customWidth="1"/>
    <col min="3337" max="3337" width="11.42578125" customWidth="1"/>
    <col min="3585" max="3585" width="27.7109375" customWidth="1"/>
    <col min="3586" max="3592" width="11.7109375" customWidth="1"/>
    <col min="3593" max="3593" width="11.42578125" customWidth="1"/>
    <col min="3841" max="3841" width="27.7109375" customWidth="1"/>
    <col min="3842" max="3848" width="11.7109375" customWidth="1"/>
    <col min="3849" max="3849" width="11.42578125" customWidth="1"/>
    <col min="4097" max="4097" width="27.7109375" customWidth="1"/>
    <col min="4098" max="4104" width="11.7109375" customWidth="1"/>
    <col min="4105" max="4105" width="11.42578125" customWidth="1"/>
    <col min="4353" max="4353" width="27.7109375" customWidth="1"/>
    <col min="4354" max="4360" width="11.7109375" customWidth="1"/>
    <col min="4361" max="4361" width="11.42578125" customWidth="1"/>
    <col min="4609" max="4609" width="27.7109375" customWidth="1"/>
    <col min="4610" max="4616" width="11.7109375" customWidth="1"/>
    <col min="4617" max="4617" width="11.42578125" customWidth="1"/>
    <col min="4865" max="4865" width="27.7109375" customWidth="1"/>
    <col min="4866" max="4872" width="11.7109375" customWidth="1"/>
    <col min="4873" max="4873" width="11.42578125" customWidth="1"/>
    <col min="5121" max="5121" width="27.7109375" customWidth="1"/>
    <col min="5122" max="5128" width="11.7109375" customWidth="1"/>
    <col min="5129" max="5129" width="11.42578125" customWidth="1"/>
    <col min="5377" max="5377" width="27.7109375" customWidth="1"/>
    <col min="5378" max="5384" width="11.7109375" customWidth="1"/>
    <col min="5385" max="5385" width="11.42578125" customWidth="1"/>
    <col min="5633" max="5633" width="27.7109375" customWidth="1"/>
    <col min="5634" max="5640" width="11.7109375" customWidth="1"/>
    <col min="5641" max="5641" width="11.42578125" customWidth="1"/>
    <col min="5889" max="5889" width="27.7109375" customWidth="1"/>
    <col min="5890" max="5896" width="11.7109375" customWidth="1"/>
    <col min="5897" max="5897" width="11.42578125" customWidth="1"/>
    <col min="6145" max="6145" width="27.7109375" customWidth="1"/>
    <col min="6146" max="6152" width="11.7109375" customWidth="1"/>
    <col min="6153" max="6153" width="11.42578125" customWidth="1"/>
    <col min="6401" max="6401" width="27.7109375" customWidth="1"/>
    <col min="6402" max="6408" width="11.7109375" customWidth="1"/>
    <col min="6409" max="6409" width="11.42578125" customWidth="1"/>
    <col min="6657" max="6657" width="27.7109375" customWidth="1"/>
    <col min="6658" max="6664" width="11.7109375" customWidth="1"/>
    <col min="6665" max="6665" width="11.42578125" customWidth="1"/>
    <col min="6913" max="6913" width="27.7109375" customWidth="1"/>
    <col min="6914" max="6920" width="11.7109375" customWidth="1"/>
    <col min="6921" max="6921" width="11.42578125" customWidth="1"/>
    <col min="7169" max="7169" width="27.7109375" customWidth="1"/>
    <col min="7170" max="7176" width="11.7109375" customWidth="1"/>
    <col min="7177" max="7177" width="11.42578125" customWidth="1"/>
    <col min="7425" max="7425" width="27.7109375" customWidth="1"/>
    <col min="7426" max="7432" width="11.7109375" customWidth="1"/>
    <col min="7433" max="7433" width="11.42578125" customWidth="1"/>
    <col min="7681" max="7681" width="27.7109375" customWidth="1"/>
    <col min="7682" max="7688" width="11.7109375" customWidth="1"/>
    <col min="7689" max="7689" width="11.42578125" customWidth="1"/>
    <col min="7937" max="7937" width="27.7109375" customWidth="1"/>
    <col min="7938" max="7944" width="11.7109375" customWidth="1"/>
    <col min="7945" max="7945" width="11.42578125" customWidth="1"/>
    <col min="8193" max="8193" width="27.7109375" customWidth="1"/>
    <col min="8194" max="8200" width="11.7109375" customWidth="1"/>
    <col min="8201" max="8201" width="11.42578125" customWidth="1"/>
    <col min="8449" max="8449" width="27.7109375" customWidth="1"/>
    <col min="8450" max="8456" width="11.7109375" customWidth="1"/>
    <col min="8457" max="8457" width="11.42578125" customWidth="1"/>
    <col min="8705" max="8705" width="27.7109375" customWidth="1"/>
    <col min="8706" max="8712" width="11.7109375" customWidth="1"/>
    <col min="8713" max="8713" width="11.42578125" customWidth="1"/>
    <col min="8961" max="8961" width="27.7109375" customWidth="1"/>
    <col min="8962" max="8968" width="11.7109375" customWidth="1"/>
    <col min="8969" max="8969" width="11.42578125" customWidth="1"/>
    <col min="9217" max="9217" width="27.7109375" customWidth="1"/>
    <col min="9218" max="9224" width="11.7109375" customWidth="1"/>
    <col min="9225" max="9225" width="11.42578125" customWidth="1"/>
    <col min="9473" max="9473" width="27.7109375" customWidth="1"/>
    <col min="9474" max="9480" width="11.7109375" customWidth="1"/>
    <col min="9481" max="9481" width="11.42578125" customWidth="1"/>
    <col min="9729" max="9729" width="27.7109375" customWidth="1"/>
    <col min="9730" max="9736" width="11.7109375" customWidth="1"/>
    <col min="9737" max="9737" width="11.42578125" customWidth="1"/>
    <col min="9985" max="9985" width="27.7109375" customWidth="1"/>
    <col min="9986" max="9992" width="11.7109375" customWidth="1"/>
    <col min="9993" max="9993" width="11.42578125" customWidth="1"/>
    <col min="10241" max="10241" width="27.7109375" customWidth="1"/>
    <col min="10242" max="10248" width="11.7109375" customWidth="1"/>
    <col min="10249" max="10249" width="11.42578125" customWidth="1"/>
    <col min="10497" max="10497" width="27.7109375" customWidth="1"/>
    <col min="10498" max="10504" width="11.7109375" customWidth="1"/>
    <col min="10505" max="10505" width="11.42578125" customWidth="1"/>
    <col min="10753" max="10753" width="27.7109375" customWidth="1"/>
    <col min="10754" max="10760" width="11.7109375" customWidth="1"/>
    <col min="10761" max="10761" width="11.42578125" customWidth="1"/>
    <col min="11009" max="11009" width="27.7109375" customWidth="1"/>
    <col min="11010" max="11016" width="11.7109375" customWidth="1"/>
    <col min="11017" max="11017" width="11.42578125" customWidth="1"/>
    <col min="11265" max="11265" width="27.7109375" customWidth="1"/>
    <col min="11266" max="11272" width="11.7109375" customWidth="1"/>
    <col min="11273" max="11273" width="11.42578125" customWidth="1"/>
    <col min="11521" max="11521" width="27.7109375" customWidth="1"/>
    <col min="11522" max="11528" width="11.7109375" customWidth="1"/>
    <col min="11529" max="11529" width="11.42578125" customWidth="1"/>
    <col min="11777" max="11777" width="27.7109375" customWidth="1"/>
    <col min="11778" max="11784" width="11.7109375" customWidth="1"/>
    <col min="11785" max="11785" width="11.42578125" customWidth="1"/>
    <col min="12033" max="12033" width="27.7109375" customWidth="1"/>
    <col min="12034" max="12040" width="11.7109375" customWidth="1"/>
    <col min="12041" max="12041" width="11.42578125" customWidth="1"/>
    <col min="12289" max="12289" width="27.7109375" customWidth="1"/>
    <col min="12290" max="12296" width="11.7109375" customWidth="1"/>
    <col min="12297" max="12297" width="11.42578125" customWidth="1"/>
    <col min="12545" max="12545" width="27.7109375" customWidth="1"/>
    <col min="12546" max="12552" width="11.7109375" customWidth="1"/>
    <col min="12553" max="12553" width="11.42578125" customWidth="1"/>
    <col min="12801" max="12801" width="27.7109375" customWidth="1"/>
    <col min="12802" max="12808" width="11.7109375" customWidth="1"/>
    <col min="12809" max="12809" width="11.42578125" customWidth="1"/>
    <col min="13057" max="13057" width="27.7109375" customWidth="1"/>
    <col min="13058" max="13064" width="11.7109375" customWidth="1"/>
    <col min="13065" max="13065" width="11.42578125" customWidth="1"/>
    <col min="13313" max="13313" width="27.7109375" customWidth="1"/>
    <col min="13314" max="13320" width="11.7109375" customWidth="1"/>
    <col min="13321" max="13321" width="11.42578125" customWidth="1"/>
    <col min="13569" max="13569" width="27.7109375" customWidth="1"/>
    <col min="13570" max="13576" width="11.7109375" customWidth="1"/>
    <col min="13577" max="13577" width="11.42578125" customWidth="1"/>
    <col min="13825" max="13825" width="27.7109375" customWidth="1"/>
    <col min="13826" max="13832" width="11.7109375" customWidth="1"/>
    <col min="13833" max="13833" width="11.42578125" customWidth="1"/>
    <col min="14081" max="14081" width="27.7109375" customWidth="1"/>
    <col min="14082" max="14088" width="11.7109375" customWidth="1"/>
    <col min="14089" max="14089" width="11.42578125" customWidth="1"/>
    <col min="14337" max="14337" width="27.7109375" customWidth="1"/>
    <col min="14338" max="14344" width="11.7109375" customWidth="1"/>
    <col min="14345" max="14345" width="11.42578125" customWidth="1"/>
    <col min="14593" max="14593" width="27.7109375" customWidth="1"/>
    <col min="14594" max="14600" width="11.7109375" customWidth="1"/>
    <col min="14601" max="14601" width="11.42578125" customWidth="1"/>
    <col min="14849" max="14849" width="27.7109375" customWidth="1"/>
    <col min="14850" max="14856" width="11.7109375" customWidth="1"/>
    <col min="14857" max="14857" width="11.42578125" customWidth="1"/>
    <col min="15105" max="15105" width="27.7109375" customWidth="1"/>
    <col min="15106" max="15112" width="11.7109375" customWidth="1"/>
    <col min="15113" max="15113" width="11.42578125" customWidth="1"/>
    <col min="15361" max="15361" width="27.7109375" customWidth="1"/>
    <col min="15362" max="15368" width="11.7109375" customWidth="1"/>
    <col min="15369" max="15369" width="11.42578125" customWidth="1"/>
    <col min="15617" max="15617" width="27.7109375" customWidth="1"/>
    <col min="15618" max="15624" width="11.7109375" customWidth="1"/>
    <col min="15625" max="15625" width="11.42578125" customWidth="1"/>
    <col min="15873" max="15873" width="27.7109375" customWidth="1"/>
    <col min="15874" max="15880" width="11.7109375" customWidth="1"/>
    <col min="15881" max="15881" width="11.42578125" customWidth="1"/>
    <col min="16129" max="16129" width="27.7109375" customWidth="1"/>
    <col min="16130" max="16136" width="11.7109375" customWidth="1"/>
    <col min="16137" max="16137" width="11.42578125" customWidth="1"/>
  </cols>
  <sheetData>
    <row r="3" spans="1:9" ht="15.75" x14ac:dyDescent="0.25">
      <c r="B3" s="84" t="s">
        <v>0</v>
      </c>
      <c r="C3" s="85"/>
      <c r="D3" s="85"/>
      <c r="E3" s="85"/>
      <c r="F3" s="85"/>
    </row>
    <row r="4" spans="1:9" x14ac:dyDescent="0.25">
      <c r="B4" s="91"/>
      <c r="C4" s="91"/>
      <c r="D4" s="91"/>
      <c r="E4" s="91"/>
      <c r="F4" s="91"/>
      <c r="H4" s="3"/>
    </row>
    <row r="5" spans="1:9" ht="15.75" x14ac:dyDescent="0.25">
      <c r="B5" s="92" t="s">
        <v>122</v>
      </c>
      <c r="C5" s="93"/>
      <c r="D5" s="93"/>
      <c r="E5" s="93"/>
      <c r="F5" s="93"/>
    </row>
    <row r="8" spans="1:9" x14ac:dyDescent="0.25">
      <c r="A8" s="23"/>
      <c r="B8" s="23"/>
      <c r="C8" s="23"/>
      <c r="D8" s="23"/>
      <c r="E8" s="23"/>
      <c r="F8" s="23"/>
      <c r="G8" s="23"/>
      <c r="H8" s="23"/>
    </row>
    <row r="9" spans="1:9" x14ac:dyDescent="0.25">
      <c r="A9" s="23" t="s">
        <v>43</v>
      </c>
      <c r="B9" s="23" t="s">
        <v>44</v>
      </c>
      <c r="C9" s="23" t="s">
        <v>45</v>
      </c>
      <c r="D9" s="23" t="s">
        <v>46</v>
      </c>
      <c r="E9" s="23" t="s">
        <v>47</v>
      </c>
      <c r="F9" s="23" t="s">
        <v>48</v>
      </c>
      <c r="G9" s="23" t="s">
        <v>49</v>
      </c>
      <c r="H9" s="23" t="s">
        <v>50</v>
      </c>
    </row>
    <row r="10" spans="1:9" x14ac:dyDescent="0.25">
      <c r="A10" s="23"/>
      <c r="B10" s="23"/>
      <c r="C10" s="23"/>
      <c r="D10" s="23"/>
      <c r="E10" s="23"/>
      <c r="F10" s="23"/>
      <c r="G10" s="23"/>
      <c r="H10" s="23"/>
    </row>
    <row r="11" spans="1:9" x14ac:dyDescent="0.25">
      <c r="A11" s="23" t="s">
        <v>51</v>
      </c>
      <c r="B11" s="23">
        <v>2733</v>
      </c>
      <c r="C11" s="23">
        <f t="shared" ref="C11:H12" si="0">B11+150</f>
        <v>2883</v>
      </c>
      <c r="D11" s="23">
        <f t="shared" si="0"/>
        <v>3033</v>
      </c>
      <c r="E11" s="23">
        <f t="shared" si="0"/>
        <v>3183</v>
      </c>
      <c r="F11" s="23">
        <f t="shared" si="0"/>
        <v>3333</v>
      </c>
      <c r="G11" s="23">
        <f t="shared" si="0"/>
        <v>3483</v>
      </c>
      <c r="H11" s="23">
        <f t="shared" si="0"/>
        <v>3633</v>
      </c>
      <c r="I11" s="24"/>
    </row>
    <row r="12" spans="1:9" x14ac:dyDescent="0.25">
      <c r="A12" s="23" t="s">
        <v>52</v>
      </c>
      <c r="B12" s="23">
        <v>2485</v>
      </c>
      <c r="C12" s="23">
        <f t="shared" si="0"/>
        <v>2635</v>
      </c>
      <c r="D12" s="23">
        <f t="shared" si="0"/>
        <v>2785</v>
      </c>
      <c r="E12" s="23">
        <f t="shared" si="0"/>
        <v>2935</v>
      </c>
      <c r="F12" s="23">
        <f t="shared" si="0"/>
        <v>3085</v>
      </c>
      <c r="G12" s="23">
        <f t="shared" si="0"/>
        <v>3235</v>
      </c>
      <c r="H12" s="23">
        <f t="shared" si="0"/>
        <v>3385</v>
      </c>
      <c r="I12" s="24"/>
    </row>
    <row r="13" spans="1:9" x14ac:dyDescent="0.25">
      <c r="A13" s="23" t="s">
        <v>53</v>
      </c>
      <c r="B13" s="23">
        <v>1988</v>
      </c>
      <c r="C13" s="23">
        <f t="shared" ref="C13:H13" si="1">B13+100</f>
        <v>2088</v>
      </c>
      <c r="D13" s="23">
        <f t="shared" si="1"/>
        <v>2188</v>
      </c>
      <c r="E13" s="23">
        <f t="shared" si="1"/>
        <v>2288</v>
      </c>
      <c r="F13" s="23">
        <f t="shared" si="1"/>
        <v>2388</v>
      </c>
      <c r="G13" s="23">
        <f t="shared" si="1"/>
        <v>2488</v>
      </c>
      <c r="H13" s="23">
        <f t="shared" si="1"/>
        <v>2588</v>
      </c>
      <c r="I13" s="24"/>
    </row>
    <row r="14" spans="1:9" x14ac:dyDescent="0.25">
      <c r="A14" s="23" t="s">
        <v>54</v>
      </c>
      <c r="B14" s="23">
        <v>2485</v>
      </c>
      <c r="C14" s="23">
        <f t="shared" ref="C14:H14" si="2">B14+150</f>
        <v>2635</v>
      </c>
      <c r="D14" s="23">
        <f t="shared" si="2"/>
        <v>2785</v>
      </c>
      <c r="E14" s="23">
        <f t="shared" si="2"/>
        <v>2935</v>
      </c>
      <c r="F14" s="23">
        <f t="shared" si="2"/>
        <v>3085</v>
      </c>
      <c r="G14" s="23">
        <f t="shared" si="2"/>
        <v>3235</v>
      </c>
      <c r="H14" s="23">
        <f t="shared" si="2"/>
        <v>3385</v>
      </c>
    </row>
    <row r="15" spans="1:9" x14ac:dyDescent="0.25">
      <c r="A15" s="23" t="s">
        <v>55</v>
      </c>
      <c r="B15" s="23">
        <v>1988</v>
      </c>
      <c r="C15" s="23">
        <f t="shared" ref="C15:H15" si="3">B15+100</f>
        <v>2088</v>
      </c>
      <c r="D15" s="23">
        <f t="shared" si="3"/>
        <v>2188</v>
      </c>
      <c r="E15" s="23">
        <f t="shared" si="3"/>
        <v>2288</v>
      </c>
      <c r="F15" s="23">
        <f t="shared" si="3"/>
        <v>2388</v>
      </c>
      <c r="G15" s="23">
        <f t="shared" si="3"/>
        <v>2488</v>
      </c>
      <c r="H15" s="23">
        <f t="shared" si="3"/>
        <v>2588</v>
      </c>
    </row>
    <row r="16" spans="1:9" x14ac:dyDescent="0.25">
      <c r="A16" s="23" t="s">
        <v>56</v>
      </c>
      <c r="B16" s="23">
        <v>2485</v>
      </c>
      <c r="C16" s="23">
        <f t="shared" ref="C16:H16" si="4">B16+150</f>
        <v>2635</v>
      </c>
      <c r="D16" s="23">
        <f t="shared" si="4"/>
        <v>2785</v>
      </c>
      <c r="E16" s="23">
        <f t="shared" si="4"/>
        <v>2935</v>
      </c>
      <c r="F16" s="23">
        <f t="shared" si="4"/>
        <v>3085</v>
      </c>
      <c r="G16" s="23">
        <f t="shared" si="4"/>
        <v>3235</v>
      </c>
      <c r="H16" s="23">
        <f t="shared" si="4"/>
        <v>3385</v>
      </c>
    </row>
    <row r="17" spans="1:9" x14ac:dyDescent="0.25">
      <c r="A17" s="23" t="s">
        <v>57</v>
      </c>
      <c r="B17" s="23">
        <v>1988</v>
      </c>
      <c r="C17" s="23">
        <f t="shared" ref="C17:H17" si="5">B17+100</f>
        <v>2088</v>
      </c>
      <c r="D17" s="23">
        <f t="shared" si="5"/>
        <v>2188</v>
      </c>
      <c r="E17" s="23">
        <f t="shared" si="5"/>
        <v>2288</v>
      </c>
      <c r="F17" s="23">
        <f t="shared" si="5"/>
        <v>2388</v>
      </c>
      <c r="G17" s="23">
        <f t="shared" si="5"/>
        <v>2488</v>
      </c>
      <c r="H17" s="23">
        <f t="shared" si="5"/>
        <v>2588</v>
      </c>
    </row>
    <row r="18" spans="1:9" x14ac:dyDescent="0.25">
      <c r="A18" s="23" t="s">
        <v>58</v>
      </c>
      <c r="B18" s="23">
        <v>2485</v>
      </c>
      <c r="C18" s="23">
        <f t="shared" ref="C18:H18" si="6">B18+150</f>
        <v>2635</v>
      </c>
      <c r="D18" s="23">
        <f t="shared" si="6"/>
        <v>2785</v>
      </c>
      <c r="E18" s="23">
        <f t="shared" si="6"/>
        <v>2935</v>
      </c>
      <c r="F18" s="23">
        <f t="shared" si="6"/>
        <v>3085</v>
      </c>
      <c r="G18" s="23">
        <f t="shared" si="6"/>
        <v>3235</v>
      </c>
      <c r="H18" s="23">
        <f t="shared" si="6"/>
        <v>3385</v>
      </c>
    </row>
    <row r="19" spans="1:9" x14ac:dyDescent="0.25">
      <c r="A19" s="23" t="s">
        <v>59</v>
      </c>
      <c r="B19" s="23">
        <v>1988</v>
      </c>
      <c r="C19" s="23">
        <f t="shared" ref="C19:H19" si="7">B19+100</f>
        <v>2088</v>
      </c>
      <c r="D19" s="23">
        <f t="shared" si="7"/>
        <v>2188</v>
      </c>
      <c r="E19" s="23">
        <f t="shared" si="7"/>
        <v>2288</v>
      </c>
      <c r="F19" s="23">
        <f t="shared" si="7"/>
        <v>2388</v>
      </c>
      <c r="G19" s="23">
        <f t="shared" si="7"/>
        <v>2488</v>
      </c>
      <c r="H19" s="23">
        <f t="shared" si="7"/>
        <v>2588</v>
      </c>
    </row>
    <row r="20" spans="1:9" x14ac:dyDescent="0.25">
      <c r="A20" s="23" t="s">
        <v>84</v>
      </c>
      <c r="B20" s="23">
        <v>2485</v>
      </c>
      <c r="C20" s="23">
        <f t="shared" ref="C20:H20" si="8">B20+150</f>
        <v>2635</v>
      </c>
      <c r="D20" s="23">
        <f t="shared" si="8"/>
        <v>2785</v>
      </c>
      <c r="E20" s="23">
        <f t="shared" si="8"/>
        <v>2935</v>
      </c>
      <c r="F20" s="23">
        <f t="shared" si="8"/>
        <v>3085</v>
      </c>
      <c r="G20" s="23">
        <f t="shared" si="8"/>
        <v>3235</v>
      </c>
      <c r="H20" s="23">
        <f t="shared" si="8"/>
        <v>3385</v>
      </c>
    </row>
    <row r="21" spans="1:9" x14ac:dyDescent="0.25">
      <c r="A21" s="23" t="s">
        <v>85</v>
      </c>
      <c r="B21" s="23">
        <v>1988</v>
      </c>
      <c r="C21" s="23">
        <f t="shared" ref="C21:H21" si="9">B21+100</f>
        <v>2088</v>
      </c>
      <c r="D21" s="23">
        <f t="shared" si="9"/>
        <v>2188</v>
      </c>
      <c r="E21" s="23">
        <f t="shared" si="9"/>
        <v>2288</v>
      </c>
      <c r="F21" s="23">
        <f t="shared" si="9"/>
        <v>2388</v>
      </c>
      <c r="G21" s="23">
        <f t="shared" si="9"/>
        <v>2488</v>
      </c>
      <c r="H21" s="23">
        <f t="shared" si="9"/>
        <v>2588</v>
      </c>
    </row>
    <row r="22" spans="1:9" x14ac:dyDescent="0.25">
      <c r="A22" s="23" t="s">
        <v>60</v>
      </c>
      <c r="B22" s="23">
        <v>2495</v>
      </c>
      <c r="C22" s="23">
        <f t="shared" ref="C22:H22" si="10">B22+150</f>
        <v>2645</v>
      </c>
      <c r="D22" s="23">
        <f t="shared" si="10"/>
        <v>2795</v>
      </c>
      <c r="E22" s="23">
        <f t="shared" si="10"/>
        <v>2945</v>
      </c>
      <c r="F22" s="23">
        <f t="shared" si="10"/>
        <v>3095</v>
      </c>
      <c r="G22" s="23">
        <f t="shared" si="10"/>
        <v>3245</v>
      </c>
      <c r="H22" s="23">
        <f t="shared" si="10"/>
        <v>3395</v>
      </c>
    </row>
    <row r="23" spans="1:9" x14ac:dyDescent="0.25">
      <c r="A23" s="23" t="s">
        <v>61</v>
      </c>
      <c r="B23" s="23">
        <v>1988</v>
      </c>
      <c r="C23" s="23">
        <f t="shared" ref="C23:H24" si="11">B23+100</f>
        <v>2088</v>
      </c>
      <c r="D23" s="23">
        <f t="shared" si="11"/>
        <v>2188</v>
      </c>
      <c r="E23" s="23">
        <f t="shared" si="11"/>
        <v>2288</v>
      </c>
      <c r="F23" s="23">
        <f t="shared" si="11"/>
        <v>2388</v>
      </c>
      <c r="G23" s="23">
        <f t="shared" si="11"/>
        <v>2488</v>
      </c>
      <c r="H23" s="23">
        <f t="shared" si="11"/>
        <v>2588</v>
      </c>
    </row>
    <row r="24" spans="1:9" x14ac:dyDescent="0.25">
      <c r="A24" s="23" t="s">
        <v>62</v>
      </c>
      <c r="B24" s="23">
        <v>1241</v>
      </c>
      <c r="C24" s="23">
        <f t="shared" si="11"/>
        <v>1341</v>
      </c>
      <c r="D24" s="23">
        <f t="shared" si="11"/>
        <v>1441</v>
      </c>
      <c r="E24" s="23">
        <f t="shared" si="11"/>
        <v>1541</v>
      </c>
      <c r="F24" s="23">
        <f t="shared" si="11"/>
        <v>1641</v>
      </c>
      <c r="G24" s="23">
        <f t="shared" si="11"/>
        <v>1741</v>
      </c>
      <c r="H24" s="23">
        <f t="shared" si="11"/>
        <v>1841</v>
      </c>
      <c r="I24" s="24"/>
    </row>
    <row r="25" spans="1:9" x14ac:dyDescent="0.25">
      <c r="A25" s="23" t="s">
        <v>63</v>
      </c>
      <c r="B25" s="23">
        <v>993</v>
      </c>
      <c r="C25" s="23">
        <f t="shared" ref="C25:H25" si="12">B25+50</f>
        <v>1043</v>
      </c>
      <c r="D25" s="23">
        <f t="shared" si="12"/>
        <v>1093</v>
      </c>
      <c r="E25" s="23">
        <f t="shared" si="12"/>
        <v>1143</v>
      </c>
      <c r="F25" s="23">
        <f t="shared" si="12"/>
        <v>1193</v>
      </c>
      <c r="G25" s="23">
        <f t="shared" si="12"/>
        <v>1243</v>
      </c>
      <c r="H25" s="23">
        <f t="shared" si="12"/>
        <v>1293</v>
      </c>
      <c r="I25" s="24"/>
    </row>
    <row r="26" spans="1:9" x14ac:dyDescent="0.25">
      <c r="A26" s="23" t="s">
        <v>64</v>
      </c>
      <c r="B26" s="23">
        <v>496</v>
      </c>
      <c r="C26" s="23"/>
      <c r="D26" s="23"/>
      <c r="E26" s="23"/>
      <c r="F26" s="23"/>
      <c r="G26" s="23"/>
      <c r="H26" s="23"/>
    </row>
    <row r="27" spans="1:9" x14ac:dyDescent="0.25">
      <c r="A27" s="23"/>
      <c r="B27" s="23"/>
      <c r="C27" s="23"/>
      <c r="D27" s="23"/>
      <c r="E27" s="23"/>
      <c r="F27" s="23"/>
      <c r="G27" s="23"/>
      <c r="H27" s="23"/>
    </row>
    <row r="28" spans="1:9" x14ac:dyDescent="0.25">
      <c r="A28" s="23" t="s">
        <v>146</v>
      </c>
      <c r="B28" s="23">
        <v>2485</v>
      </c>
      <c r="C28" s="23">
        <f t="shared" ref="C28:H28" si="13">B28+150</f>
        <v>2635</v>
      </c>
      <c r="D28" s="23">
        <f t="shared" si="13"/>
        <v>2785</v>
      </c>
      <c r="E28" s="23">
        <f t="shared" si="13"/>
        <v>2935</v>
      </c>
      <c r="F28" s="23">
        <f t="shared" si="13"/>
        <v>3085</v>
      </c>
      <c r="G28" s="23">
        <f t="shared" si="13"/>
        <v>3235</v>
      </c>
      <c r="H28" s="23">
        <f t="shared" si="13"/>
        <v>3385</v>
      </c>
    </row>
    <row r="29" spans="1:9" x14ac:dyDescent="0.25">
      <c r="A29" s="23" t="s">
        <v>147</v>
      </c>
      <c r="B29" s="23">
        <v>1988</v>
      </c>
      <c r="C29" s="23">
        <v>2088</v>
      </c>
      <c r="D29" s="23">
        <v>2188</v>
      </c>
      <c r="E29" s="23">
        <v>2288</v>
      </c>
      <c r="F29" s="23">
        <v>2388</v>
      </c>
      <c r="G29" s="23">
        <v>2488</v>
      </c>
      <c r="H29" s="23">
        <v>2588</v>
      </c>
    </row>
    <row r="30" spans="1:9" x14ac:dyDescent="0.25">
      <c r="A30" s="23" t="s">
        <v>65</v>
      </c>
      <c r="B30" s="23">
        <v>1242</v>
      </c>
      <c r="C30" s="23">
        <f t="shared" ref="C30:H30" si="14">B30+100</f>
        <v>1342</v>
      </c>
      <c r="D30" s="23">
        <f t="shared" si="14"/>
        <v>1442</v>
      </c>
      <c r="E30" s="23">
        <f t="shared" si="14"/>
        <v>1542</v>
      </c>
      <c r="F30" s="23">
        <f t="shared" si="14"/>
        <v>1642</v>
      </c>
      <c r="G30" s="23">
        <f t="shared" si="14"/>
        <v>1742</v>
      </c>
      <c r="H30" s="23">
        <f t="shared" si="14"/>
        <v>1842</v>
      </c>
    </row>
    <row r="31" spans="1:9" x14ac:dyDescent="0.25">
      <c r="A31" s="23" t="s">
        <v>106</v>
      </c>
      <c r="B31" s="23">
        <v>993</v>
      </c>
      <c r="C31" s="23">
        <f t="shared" ref="C31:H33" si="15">B31+50</f>
        <v>1043</v>
      </c>
      <c r="D31" s="23">
        <f t="shared" si="15"/>
        <v>1093</v>
      </c>
      <c r="E31" s="23">
        <f t="shared" si="15"/>
        <v>1143</v>
      </c>
      <c r="F31" s="23">
        <f t="shared" si="15"/>
        <v>1193</v>
      </c>
      <c r="G31" s="23">
        <f t="shared" si="15"/>
        <v>1243</v>
      </c>
      <c r="H31" s="23">
        <f t="shared" si="15"/>
        <v>1293</v>
      </c>
      <c r="I31" s="24"/>
    </row>
    <row r="32" spans="1:9" x14ac:dyDescent="0.25">
      <c r="A32" s="23" t="s">
        <v>107</v>
      </c>
      <c r="B32" s="23">
        <v>993</v>
      </c>
      <c r="C32" s="23">
        <f t="shared" ref="C32:H32" si="16">B32+50</f>
        <v>1043</v>
      </c>
      <c r="D32" s="23">
        <f t="shared" si="16"/>
        <v>1093</v>
      </c>
      <c r="E32" s="23">
        <f t="shared" si="16"/>
        <v>1143</v>
      </c>
      <c r="F32" s="23">
        <f t="shared" si="16"/>
        <v>1193</v>
      </c>
      <c r="G32" s="23">
        <f t="shared" si="16"/>
        <v>1243</v>
      </c>
      <c r="H32" s="23">
        <f t="shared" si="16"/>
        <v>1293</v>
      </c>
      <c r="I32" s="24"/>
    </row>
    <row r="33" spans="1:9" x14ac:dyDescent="0.25">
      <c r="A33" s="23" t="s">
        <v>66</v>
      </c>
      <c r="B33" s="23">
        <v>993</v>
      </c>
      <c r="C33" s="23">
        <f t="shared" si="15"/>
        <v>1043</v>
      </c>
      <c r="D33" s="23">
        <f t="shared" si="15"/>
        <v>1093</v>
      </c>
      <c r="E33" s="23">
        <f t="shared" si="15"/>
        <v>1143</v>
      </c>
      <c r="F33" s="23">
        <f t="shared" si="15"/>
        <v>1193</v>
      </c>
      <c r="G33" s="23">
        <f t="shared" si="15"/>
        <v>1243</v>
      </c>
      <c r="H33" s="23">
        <f t="shared" si="15"/>
        <v>1293</v>
      </c>
    </row>
    <row r="34" spans="1:9" s="47" customFormat="1" x14ac:dyDescent="0.25">
      <c r="A34" s="35" t="s">
        <v>96</v>
      </c>
      <c r="B34" s="25">
        <v>406</v>
      </c>
      <c r="C34" s="25">
        <f t="shared" ref="C34:H34" si="17">SUM(B34+50)</f>
        <v>456</v>
      </c>
      <c r="D34" s="25">
        <f t="shared" si="17"/>
        <v>506</v>
      </c>
      <c r="E34" s="25">
        <f t="shared" si="17"/>
        <v>556</v>
      </c>
      <c r="F34" s="25">
        <f t="shared" si="17"/>
        <v>606</v>
      </c>
      <c r="G34" s="25">
        <f t="shared" si="17"/>
        <v>656</v>
      </c>
      <c r="H34" s="25">
        <f t="shared" si="17"/>
        <v>706</v>
      </c>
      <c r="I34" s="34"/>
    </row>
    <row r="35" spans="1:9" s="3" customFormat="1" x14ac:dyDescent="0.25">
      <c r="A35" s="35" t="s">
        <v>95</v>
      </c>
      <c r="B35" s="25">
        <v>993</v>
      </c>
      <c r="C35" s="25"/>
      <c r="D35" s="25"/>
      <c r="E35" s="25"/>
      <c r="F35" s="25"/>
      <c r="G35" s="25"/>
      <c r="H35" s="25"/>
      <c r="I35" s="21"/>
    </row>
    <row r="36" spans="1:9" s="3" customFormat="1" x14ac:dyDescent="0.25">
      <c r="A36" s="35" t="s">
        <v>67</v>
      </c>
      <c r="B36" s="25">
        <v>993</v>
      </c>
      <c r="C36" s="25"/>
      <c r="D36" s="25"/>
      <c r="E36" s="25"/>
      <c r="F36" s="25"/>
      <c r="G36" s="25"/>
      <c r="H36" s="25"/>
      <c r="I36" s="21"/>
    </row>
    <row r="37" spans="1:9" s="50" customFormat="1" x14ac:dyDescent="0.25">
      <c r="A37" s="35" t="s">
        <v>101</v>
      </c>
      <c r="B37" s="25">
        <v>993</v>
      </c>
      <c r="C37" s="25"/>
      <c r="D37" s="25"/>
      <c r="E37" s="25"/>
      <c r="F37" s="25"/>
      <c r="G37" s="25"/>
      <c r="H37" s="25"/>
      <c r="I37" s="34"/>
    </row>
    <row r="38" spans="1:9" s="48" customFormat="1" x14ac:dyDescent="0.25">
      <c r="A38" s="35" t="s">
        <v>99</v>
      </c>
      <c r="B38" s="25">
        <v>993</v>
      </c>
      <c r="C38" s="25"/>
      <c r="D38" s="25"/>
      <c r="E38" s="25"/>
      <c r="F38" s="25"/>
      <c r="G38" s="25"/>
      <c r="H38" s="25"/>
      <c r="I38" s="34"/>
    </row>
    <row r="39" spans="1:9" s="50" customFormat="1" x14ac:dyDescent="0.25">
      <c r="A39" s="35" t="s">
        <v>102</v>
      </c>
      <c r="B39" s="25">
        <v>993</v>
      </c>
      <c r="C39" s="25"/>
      <c r="D39" s="25"/>
      <c r="E39" s="25"/>
      <c r="F39" s="25"/>
      <c r="G39" s="25"/>
      <c r="H39" s="25"/>
      <c r="I39" s="34"/>
    </row>
    <row r="40" spans="1:9" s="50" customFormat="1" x14ac:dyDescent="0.25">
      <c r="A40" s="35" t="s">
        <v>103</v>
      </c>
      <c r="B40" s="25">
        <v>993</v>
      </c>
      <c r="C40" s="25"/>
      <c r="D40" s="25"/>
      <c r="E40" s="25"/>
      <c r="F40" s="25"/>
      <c r="G40" s="25"/>
      <c r="H40" s="25"/>
      <c r="I40" s="34"/>
    </row>
    <row r="41" spans="1:9" s="48" customFormat="1" x14ac:dyDescent="0.25">
      <c r="A41" s="35" t="s">
        <v>100</v>
      </c>
      <c r="B41" s="25">
        <v>993</v>
      </c>
      <c r="C41" s="25"/>
      <c r="D41" s="25"/>
      <c r="E41" s="25"/>
      <c r="F41" s="25"/>
      <c r="G41" s="25"/>
      <c r="H41" s="25"/>
      <c r="I41" s="34"/>
    </row>
    <row r="42" spans="1:9" x14ac:dyDescent="0.25">
      <c r="A42" s="35" t="s">
        <v>68</v>
      </c>
      <c r="B42" s="25">
        <v>993</v>
      </c>
      <c r="C42" s="23"/>
      <c r="D42" s="23"/>
      <c r="E42" s="23"/>
      <c r="F42" s="23"/>
      <c r="G42" s="23"/>
      <c r="H42" s="23"/>
    </row>
    <row r="43" spans="1:9" x14ac:dyDescent="0.25">
      <c r="A43" s="35" t="s">
        <v>133</v>
      </c>
      <c r="B43" s="25">
        <v>350</v>
      </c>
      <c r="C43" s="23"/>
      <c r="D43" s="23"/>
      <c r="E43" s="23"/>
      <c r="F43" s="23"/>
      <c r="G43" s="23"/>
      <c r="H43" s="23"/>
    </row>
    <row r="45" spans="1:9" x14ac:dyDescent="0.25">
      <c r="A45" s="51" t="s">
        <v>105</v>
      </c>
    </row>
  </sheetData>
  <mergeCells count="3">
    <mergeCell ref="B3:F3"/>
    <mergeCell ref="B4:F4"/>
    <mergeCell ref="B5:F5"/>
  </mergeCells>
  <printOptions horizontalCentered="1"/>
  <pageMargins left="0.2" right="0.2" top="0.25" bottom="0.25" header="0.3" footer="0.3"/>
  <pageSetup scale="8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view="pageLayout" zoomScaleNormal="100" workbookViewId="0">
      <selection activeCell="I15" sqref="H15:I15"/>
    </sheetView>
  </sheetViews>
  <sheetFormatPr defaultRowHeight="12.75" x14ac:dyDescent="0.2"/>
  <cols>
    <col min="1" max="1" width="9.140625" style="3"/>
    <col min="2" max="2" width="11.7109375" style="3" customWidth="1"/>
    <col min="3" max="3" width="42.5703125" style="3" bestFit="1" customWidth="1"/>
    <col min="4" max="4" width="14" style="3" bestFit="1" customWidth="1"/>
    <col min="5" max="5" width="14.7109375" style="3" customWidth="1"/>
    <col min="6" max="257" width="9.140625" style="3"/>
    <col min="258" max="258" width="11.7109375" style="3" customWidth="1"/>
    <col min="259" max="259" width="42.5703125" style="3" bestFit="1" customWidth="1"/>
    <col min="260" max="260" width="14" style="3" bestFit="1" customWidth="1"/>
    <col min="261" max="513" width="9.140625" style="3"/>
    <col min="514" max="514" width="11.7109375" style="3" customWidth="1"/>
    <col min="515" max="515" width="42.5703125" style="3" bestFit="1" customWidth="1"/>
    <col min="516" max="516" width="14" style="3" bestFit="1" customWidth="1"/>
    <col min="517" max="769" width="9.140625" style="3"/>
    <col min="770" max="770" width="11.7109375" style="3" customWidth="1"/>
    <col min="771" max="771" width="42.5703125" style="3" bestFit="1" customWidth="1"/>
    <col min="772" max="772" width="14" style="3" bestFit="1" customWidth="1"/>
    <col min="773" max="1025" width="9.140625" style="3"/>
    <col min="1026" max="1026" width="11.7109375" style="3" customWidth="1"/>
    <col min="1027" max="1027" width="42.5703125" style="3" bestFit="1" customWidth="1"/>
    <col min="1028" max="1028" width="14" style="3" bestFit="1" customWidth="1"/>
    <col min="1029" max="1281" width="9.140625" style="3"/>
    <col min="1282" max="1282" width="11.7109375" style="3" customWidth="1"/>
    <col min="1283" max="1283" width="42.5703125" style="3" bestFit="1" customWidth="1"/>
    <col min="1284" max="1284" width="14" style="3" bestFit="1" customWidth="1"/>
    <col min="1285" max="1537" width="9.140625" style="3"/>
    <col min="1538" max="1538" width="11.7109375" style="3" customWidth="1"/>
    <col min="1539" max="1539" width="42.5703125" style="3" bestFit="1" customWidth="1"/>
    <col min="1540" max="1540" width="14" style="3" bestFit="1" customWidth="1"/>
    <col min="1541" max="1793" width="9.140625" style="3"/>
    <col min="1794" max="1794" width="11.7109375" style="3" customWidth="1"/>
    <col min="1795" max="1795" width="42.5703125" style="3" bestFit="1" customWidth="1"/>
    <col min="1796" max="1796" width="14" style="3" bestFit="1" customWidth="1"/>
    <col min="1797" max="2049" width="9.140625" style="3"/>
    <col min="2050" max="2050" width="11.7109375" style="3" customWidth="1"/>
    <col min="2051" max="2051" width="42.5703125" style="3" bestFit="1" customWidth="1"/>
    <col min="2052" max="2052" width="14" style="3" bestFit="1" customWidth="1"/>
    <col min="2053" max="2305" width="9.140625" style="3"/>
    <col min="2306" max="2306" width="11.7109375" style="3" customWidth="1"/>
    <col min="2307" max="2307" width="42.5703125" style="3" bestFit="1" customWidth="1"/>
    <col min="2308" max="2308" width="14" style="3" bestFit="1" customWidth="1"/>
    <col min="2309" max="2561" width="9.140625" style="3"/>
    <col min="2562" max="2562" width="11.7109375" style="3" customWidth="1"/>
    <col min="2563" max="2563" width="42.5703125" style="3" bestFit="1" customWidth="1"/>
    <col min="2564" max="2564" width="14" style="3" bestFit="1" customWidth="1"/>
    <col min="2565" max="2817" width="9.140625" style="3"/>
    <col min="2818" max="2818" width="11.7109375" style="3" customWidth="1"/>
    <col min="2819" max="2819" width="42.5703125" style="3" bestFit="1" customWidth="1"/>
    <col min="2820" max="2820" width="14" style="3" bestFit="1" customWidth="1"/>
    <col min="2821" max="3073" width="9.140625" style="3"/>
    <col min="3074" max="3074" width="11.7109375" style="3" customWidth="1"/>
    <col min="3075" max="3075" width="42.5703125" style="3" bestFit="1" customWidth="1"/>
    <col min="3076" max="3076" width="14" style="3" bestFit="1" customWidth="1"/>
    <col min="3077" max="3329" width="9.140625" style="3"/>
    <col min="3330" max="3330" width="11.7109375" style="3" customWidth="1"/>
    <col min="3331" max="3331" width="42.5703125" style="3" bestFit="1" customWidth="1"/>
    <col min="3332" max="3332" width="14" style="3" bestFit="1" customWidth="1"/>
    <col min="3333" max="3585" width="9.140625" style="3"/>
    <col min="3586" max="3586" width="11.7109375" style="3" customWidth="1"/>
    <col min="3587" max="3587" width="42.5703125" style="3" bestFit="1" customWidth="1"/>
    <col min="3588" max="3588" width="14" style="3" bestFit="1" customWidth="1"/>
    <col min="3589" max="3841" width="9.140625" style="3"/>
    <col min="3842" max="3842" width="11.7109375" style="3" customWidth="1"/>
    <col min="3843" max="3843" width="42.5703125" style="3" bestFit="1" customWidth="1"/>
    <col min="3844" max="3844" width="14" style="3" bestFit="1" customWidth="1"/>
    <col min="3845" max="4097" width="9.140625" style="3"/>
    <col min="4098" max="4098" width="11.7109375" style="3" customWidth="1"/>
    <col min="4099" max="4099" width="42.5703125" style="3" bestFit="1" customWidth="1"/>
    <col min="4100" max="4100" width="14" style="3" bestFit="1" customWidth="1"/>
    <col min="4101" max="4353" width="9.140625" style="3"/>
    <col min="4354" max="4354" width="11.7109375" style="3" customWidth="1"/>
    <col min="4355" max="4355" width="42.5703125" style="3" bestFit="1" customWidth="1"/>
    <col min="4356" max="4356" width="14" style="3" bestFit="1" customWidth="1"/>
    <col min="4357" max="4609" width="9.140625" style="3"/>
    <col min="4610" max="4610" width="11.7109375" style="3" customWidth="1"/>
    <col min="4611" max="4611" width="42.5703125" style="3" bestFit="1" customWidth="1"/>
    <col min="4612" max="4612" width="14" style="3" bestFit="1" customWidth="1"/>
    <col min="4613" max="4865" width="9.140625" style="3"/>
    <col min="4866" max="4866" width="11.7109375" style="3" customWidth="1"/>
    <col min="4867" max="4867" width="42.5703125" style="3" bestFit="1" customWidth="1"/>
    <col min="4868" max="4868" width="14" style="3" bestFit="1" customWidth="1"/>
    <col min="4869" max="5121" width="9.140625" style="3"/>
    <col min="5122" max="5122" width="11.7109375" style="3" customWidth="1"/>
    <col min="5123" max="5123" width="42.5703125" style="3" bestFit="1" customWidth="1"/>
    <col min="5124" max="5124" width="14" style="3" bestFit="1" customWidth="1"/>
    <col min="5125" max="5377" width="9.140625" style="3"/>
    <col min="5378" max="5378" width="11.7109375" style="3" customWidth="1"/>
    <col min="5379" max="5379" width="42.5703125" style="3" bestFit="1" customWidth="1"/>
    <col min="5380" max="5380" width="14" style="3" bestFit="1" customWidth="1"/>
    <col min="5381" max="5633" width="9.140625" style="3"/>
    <col min="5634" max="5634" width="11.7109375" style="3" customWidth="1"/>
    <col min="5635" max="5635" width="42.5703125" style="3" bestFit="1" customWidth="1"/>
    <col min="5636" max="5636" width="14" style="3" bestFit="1" customWidth="1"/>
    <col min="5637" max="5889" width="9.140625" style="3"/>
    <col min="5890" max="5890" width="11.7109375" style="3" customWidth="1"/>
    <col min="5891" max="5891" width="42.5703125" style="3" bestFit="1" customWidth="1"/>
    <col min="5892" max="5892" width="14" style="3" bestFit="1" customWidth="1"/>
    <col min="5893" max="6145" width="9.140625" style="3"/>
    <col min="6146" max="6146" width="11.7109375" style="3" customWidth="1"/>
    <col min="6147" max="6147" width="42.5703125" style="3" bestFit="1" customWidth="1"/>
    <col min="6148" max="6148" width="14" style="3" bestFit="1" customWidth="1"/>
    <col min="6149" max="6401" width="9.140625" style="3"/>
    <col min="6402" max="6402" width="11.7109375" style="3" customWidth="1"/>
    <col min="6403" max="6403" width="42.5703125" style="3" bestFit="1" customWidth="1"/>
    <col min="6404" max="6404" width="14" style="3" bestFit="1" customWidth="1"/>
    <col min="6405" max="6657" width="9.140625" style="3"/>
    <col min="6658" max="6658" width="11.7109375" style="3" customWidth="1"/>
    <col min="6659" max="6659" width="42.5703125" style="3" bestFit="1" customWidth="1"/>
    <col min="6660" max="6660" width="14" style="3" bestFit="1" customWidth="1"/>
    <col min="6661" max="6913" width="9.140625" style="3"/>
    <col min="6914" max="6914" width="11.7109375" style="3" customWidth="1"/>
    <col min="6915" max="6915" width="42.5703125" style="3" bestFit="1" customWidth="1"/>
    <col min="6916" max="6916" width="14" style="3" bestFit="1" customWidth="1"/>
    <col min="6917" max="7169" width="9.140625" style="3"/>
    <col min="7170" max="7170" width="11.7109375" style="3" customWidth="1"/>
    <col min="7171" max="7171" width="42.5703125" style="3" bestFit="1" customWidth="1"/>
    <col min="7172" max="7172" width="14" style="3" bestFit="1" customWidth="1"/>
    <col min="7173" max="7425" width="9.140625" style="3"/>
    <col min="7426" max="7426" width="11.7109375" style="3" customWidth="1"/>
    <col min="7427" max="7427" width="42.5703125" style="3" bestFit="1" customWidth="1"/>
    <col min="7428" max="7428" width="14" style="3" bestFit="1" customWidth="1"/>
    <col min="7429" max="7681" width="9.140625" style="3"/>
    <col min="7682" max="7682" width="11.7109375" style="3" customWidth="1"/>
    <col min="7683" max="7683" width="42.5703125" style="3" bestFit="1" customWidth="1"/>
    <col min="7684" max="7684" width="14" style="3" bestFit="1" customWidth="1"/>
    <col min="7685" max="7937" width="9.140625" style="3"/>
    <col min="7938" max="7938" width="11.7109375" style="3" customWidth="1"/>
    <col min="7939" max="7939" width="42.5703125" style="3" bestFit="1" customWidth="1"/>
    <col min="7940" max="7940" width="14" style="3" bestFit="1" customWidth="1"/>
    <col min="7941" max="8193" width="9.140625" style="3"/>
    <col min="8194" max="8194" width="11.7109375" style="3" customWidth="1"/>
    <col min="8195" max="8195" width="42.5703125" style="3" bestFit="1" customWidth="1"/>
    <col min="8196" max="8196" width="14" style="3" bestFit="1" customWidth="1"/>
    <col min="8197" max="8449" width="9.140625" style="3"/>
    <col min="8450" max="8450" width="11.7109375" style="3" customWidth="1"/>
    <col min="8451" max="8451" width="42.5703125" style="3" bestFit="1" customWidth="1"/>
    <col min="8452" max="8452" width="14" style="3" bestFit="1" customWidth="1"/>
    <col min="8453" max="8705" width="9.140625" style="3"/>
    <col min="8706" max="8706" width="11.7109375" style="3" customWidth="1"/>
    <col min="8707" max="8707" width="42.5703125" style="3" bestFit="1" customWidth="1"/>
    <col min="8708" max="8708" width="14" style="3" bestFit="1" customWidth="1"/>
    <col min="8709" max="8961" width="9.140625" style="3"/>
    <col min="8962" max="8962" width="11.7109375" style="3" customWidth="1"/>
    <col min="8963" max="8963" width="42.5703125" style="3" bestFit="1" customWidth="1"/>
    <col min="8964" max="8964" width="14" style="3" bestFit="1" customWidth="1"/>
    <col min="8965" max="9217" width="9.140625" style="3"/>
    <col min="9218" max="9218" width="11.7109375" style="3" customWidth="1"/>
    <col min="9219" max="9219" width="42.5703125" style="3" bestFit="1" customWidth="1"/>
    <col min="9220" max="9220" width="14" style="3" bestFit="1" customWidth="1"/>
    <col min="9221" max="9473" width="9.140625" style="3"/>
    <col min="9474" max="9474" width="11.7109375" style="3" customWidth="1"/>
    <col min="9475" max="9475" width="42.5703125" style="3" bestFit="1" customWidth="1"/>
    <col min="9476" max="9476" width="14" style="3" bestFit="1" customWidth="1"/>
    <col min="9477" max="9729" width="9.140625" style="3"/>
    <col min="9730" max="9730" width="11.7109375" style="3" customWidth="1"/>
    <col min="9731" max="9731" width="42.5703125" style="3" bestFit="1" customWidth="1"/>
    <col min="9732" max="9732" width="14" style="3" bestFit="1" customWidth="1"/>
    <col min="9733" max="9985" width="9.140625" style="3"/>
    <col min="9986" max="9986" width="11.7109375" style="3" customWidth="1"/>
    <col min="9987" max="9987" width="42.5703125" style="3" bestFit="1" customWidth="1"/>
    <col min="9988" max="9988" width="14" style="3" bestFit="1" customWidth="1"/>
    <col min="9989" max="10241" width="9.140625" style="3"/>
    <col min="10242" max="10242" width="11.7109375" style="3" customWidth="1"/>
    <col min="10243" max="10243" width="42.5703125" style="3" bestFit="1" customWidth="1"/>
    <col min="10244" max="10244" width="14" style="3" bestFit="1" customWidth="1"/>
    <col min="10245" max="10497" width="9.140625" style="3"/>
    <col min="10498" max="10498" width="11.7109375" style="3" customWidth="1"/>
    <col min="10499" max="10499" width="42.5703125" style="3" bestFit="1" customWidth="1"/>
    <col min="10500" max="10500" width="14" style="3" bestFit="1" customWidth="1"/>
    <col min="10501" max="10753" width="9.140625" style="3"/>
    <col min="10754" max="10754" width="11.7109375" style="3" customWidth="1"/>
    <col min="10755" max="10755" width="42.5703125" style="3" bestFit="1" customWidth="1"/>
    <col min="10756" max="10756" width="14" style="3" bestFit="1" customWidth="1"/>
    <col min="10757" max="11009" width="9.140625" style="3"/>
    <col min="11010" max="11010" width="11.7109375" style="3" customWidth="1"/>
    <col min="11011" max="11011" width="42.5703125" style="3" bestFit="1" customWidth="1"/>
    <col min="11012" max="11012" width="14" style="3" bestFit="1" customWidth="1"/>
    <col min="11013" max="11265" width="9.140625" style="3"/>
    <col min="11266" max="11266" width="11.7109375" style="3" customWidth="1"/>
    <col min="11267" max="11267" width="42.5703125" style="3" bestFit="1" customWidth="1"/>
    <col min="11268" max="11268" width="14" style="3" bestFit="1" customWidth="1"/>
    <col min="11269" max="11521" width="9.140625" style="3"/>
    <col min="11522" max="11522" width="11.7109375" style="3" customWidth="1"/>
    <col min="11523" max="11523" width="42.5703125" style="3" bestFit="1" customWidth="1"/>
    <col min="11524" max="11524" width="14" style="3" bestFit="1" customWidth="1"/>
    <col min="11525" max="11777" width="9.140625" style="3"/>
    <col min="11778" max="11778" width="11.7109375" style="3" customWidth="1"/>
    <col min="11779" max="11779" width="42.5703125" style="3" bestFit="1" customWidth="1"/>
    <col min="11780" max="11780" width="14" style="3" bestFit="1" customWidth="1"/>
    <col min="11781" max="12033" width="9.140625" style="3"/>
    <col min="12034" max="12034" width="11.7109375" style="3" customWidth="1"/>
    <col min="12035" max="12035" width="42.5703125" style="3" bestFit="1" customWidth="1"/>
    <col min="12036" max="12036" width="14" style="3" bestFit="1" customWidth="1"/>
    <col min="12037" max="12289" width="9.140625" style="3"/>
    <col min="12290" max="12290" width="11.7109375" style="3" customWidth="1"/>
    <col min="12291" max="12291" width="42.5703125" style="3" bestFit="1" customWidth="1"/>
    <col min="12292" max="12292" width="14" style="3" bestFit="1" customWidth="1"/>
    <col min="12293" max="12545" width="9.140625" style="3"/>
    <col min="12546" max="12546" width="11.7109375" style="3" customWidth="1"/>
    <col min="12547" max="12547" width="42.5703125" style="3" bestFit="1" customWidth="1"/>
    <col min="12548" max="12548" width="14" style="3" bestFit="1" customWidth="1"/>
    <col min="12549" max="12801" width="9.140625" style="3"/>
    <col min="12802" max="12802" width="11.7109375" style="3" customWidth="1"/>
    <col min="12803" max="12803" width="42.5703125" style="3" bestFit="1" customWidth="1"/>
    <col min="12804" max="12804" width="14" style="3" bestFit="1" customWidth="1"/>
    <col min="12805" max="13057" width="9.140625" style="3"/>
    <col min="13058" max="13058" width="11.7109375" style="3" customWidth="1"/>
    <col min="13059" max="13059" width="42.5703125" style="3" bestFit="1" customWidth="1"/>
    <col min="13060" max="13060" width="14" style="3" bestFit="1" customWidth="1"/>
    <col min="13061" max="13313" width="9.140625" style="3"/>
    <col min="13314" max="13314" width="11.7109375" style="3" customWidth="1"/>
    <col min="13315" max="13315" width="42.5703125" style="3" bestFit="1" customWidth="1"/>
    <col min="13316" max="13316" width="14" style="3" bestFit="1" customWidth="1"/>
    <col min="13317" max="13569" width="9.140625" style="3"/>
    <col min="13570" max="13570" width="11.7109375" style="3" customWidth="1"/>
    <col min="13571" max="13571" width="42.5703125" style="3" bestFit="1" customWidth="1"/>
    <col min="13572" max="13572" width="14" style="3" bestFit="1" customWidth="1"/>
    <col min="13573" max="13825" width="9.140625" style="3"/>
    <col min="13826" max="13826" width="11.7109375" style="3" customWidth="1"/>
    <col min="13827" max="13827" width="42.5703125" style="3" bestFit="1" customWidth="1"/>
    <col min="13828" max="13828" width="14" style="3" bestFit="1" customWidth="1"/>
    <col min="13829" max="14081" width="9.140625" style="3"/>
    <col min="14082" max="14082" width="11.7109375" style="3" customWidth="1"/>
    <col min="14083" max="14083" width="42.5703125" style="3" bestFit="1" customWidth="1"/>
    <col min="14084" max="14084" width="14" style="3" bestFit="1" customWidth="1"/>
    <col min="14085" max="14337" width="9.140625" style="3"/>
    <col min="14338" max="14338" width="11.7109375" style="3" customWidth="1"/>
    <col min="14339" max="14339" width="42.5703125" style="3" bestFit="1" customWidth="1"/>
    <col min="14340" max="14340" width="14" style="3" bestFit="1" customWidth="1"/>
    <col min="14341" max="14593" width="9.140625" style="3"/>
    <col min="14594" max="14594" width="11.7109375" style="3" customWidth="1"/>
    <col min="14595" max="14595" width="42.5703125" style="3" bestFit="1" customWidth="1"/>
    <col min="14596" max="14596" width="14" style="3" bestFit="1" customWidth="1"/>
    <col min="14597" max="14849" width="9.140625" style="3"/>
    <col min="14850" max="14850" width="11.7109375" style="3" customWidth="1"/>
    <col min="14851" max="14851" width="42.5703125" style="3" bestFit="1" customWidth="1"/>
    <col min="14852" max="14852" width="14" style="3" bestFit="1" customWidth="1"/>
    <col min="14853" max="15105" width="9.140625" style="3"/>
    <col min="15106" max="15106" width="11.7109375" style="3" customWidth="1"/>
    <col min="15107" max="15107" width="42.5703125" style="3" bestFit="1" customWidth="1"/>
    <col min="15108" max="15108" width="14" style="3" bestFit="1" customWidth="1"/>
    <col min="15109" max="15361" width="9.140625" style="3"/>
    <col min="15362" max="15362" width="11.7109375" style="3" customWidth="1"/>
    <col min="15363" max="15363" width="42.5703125" style="3" bestFit="1" customWidth="1"/>
    <col min="15364" max="15364" width="14" style="3" bestFit="1" customWidth="1"/>
    <col min="15365" max="15617" width="9.140625" style="3"/>
    <col min="15618" max="15618" width="11.7109375" style="3" customWidth="1"/>
    <col min="15619" max="15619" width="42.5703125" style="3" bestFit="1" customWidth="1"/>
    <col min="15620" max="15620" width="14" style="3" bestFit="1" customWidth="1"/>
    <col min="15621" max="15873" width="9.140625" style="3"/>
    <col min="15874" max="15874" width="11.7109375" style="3" customWidth="1"/>
    <col min="15875" max="15875" width="42.5703125" style="3" bestFit="1" customWidth="1"/>
    <col min="15876" max="15876" width="14" style="3" bestFit="1" customWidth="1"/>
    <col min="15877" max="16129" width="9.140625" style="3"/>
    <col min="16130" max="16130" width="11.7109375" style="3" customWidth="1"/>
    <col min="16131" max="16131" width="42.5703125" style="3" bestFit="1" customWidth="1"/>
    <col min="16132" max="16132" width="14" style="3" bestFit="1" customWidth="1"/>
    <col min="16133" max="16384" width="9.140625" style="3"/>
  </cols>
  <sheetData>
    <row r="1" spans="1:9" x14ac:dyDescent="0.2">
      <c r="A1" s="74"/>
      <c r="B1" s="74"/>
      <c r="C1" s="74"/>
      <c r="D1" s="74"/>
      <c r="E1" s="74"/>
      <c r="F1" s="74"/>
      <c r="G1" s="74"/>
      <c r="H1" s="74"/>
      <c r="I1" s="74"/>
    </row>
    <row r="2" spans="1:9" x14ac:dyDescent="0.2">
      <c r="A2" s="74"/>
      <c r="B2" s="74"/>
      <c r="C2" s="74"/>
      <c r="D2" s="74"/>
      <c r="E2" s="74"/>
      <c r="F2" s="74"/>
      <c r="G2" s="74"/>
      <c r="H2" s="74"/>
      <c r="I2" s="74"/>
    </row>
    <row r="3" spans="1:9" ht="15.75" x14ac:dyDescent="0.25">
      <c r="A3" s="74"/>
      <c r="B3" s="74"/>
      <c r="C3" s="84" t="s">
        <v>0</v>
      </c>
      <c r="D3" s="84"/>
      <c r="E3" s="74"/>
      <c r="F3" s="74"/>
      <c r="G3" s="74"/>
      <c r="H3" s="74"/>
      <c r="I3" s="74"/>
    </row>
    <row r="4" spans="1:9" x14ac:dyDescent="0.2">
      <c r="A4" s="74"/>
      <c r="B4" s="74"/>
      <c r="C4" s="72"/>
      <c r="D4" s="74"/>
      <c r="E4" s="74"/>
      <c r="F4" s="74"/>
      <c r="G4" s="74"/>
      <c r="H4" s="74"/>
      <c r="I4" s="74"/>
    </row>
    <row r="5" spans="1:9" ht="15.75" x14ac:dyDescent="0.25">
      <c r="A5" s="74"/>
      <c r="B5" s="74"/>
      <c r="C5" s="92" t="s">
        <v>125</v>
      </c>
      <c r="D5" s="93"/>
      <c r="E5" s="74"/>
      <c r="F5" s="74"/>
      <c r="G5" s="74"/>
      <c r="H5" s="74"/>
      <c r="I5" s="74"/>
    </row>
    <row r="6" spans="1:9" ht="15" x14ac:dyDescent="0.2">
      <c r="A6" s="74"/>
      <c r="B6" s="74"/>
      <c r="C6" s="73"/>
      <c r="D6" s="73"/>
      <c r="E6" s="74"/>
      <c r="F6" s="74"/>
      <c r="G6" s="74"/>
      <c r="H6" s="74"/>
      <c r="I6" s="74"/>
    </row>
    <row r="7" spans="1:9" ht="15" x14ac:dyDescent="0.2">
      <c r="A7" s="74"/>
      <c r="B7" s="74"/>
      <c r="C7" s="73"/>
      <c r="D7" s="73"/>
      <c r="E7" s="74"/>
      <c r="F7" s="74"/>
      <c r="G7" s="74"/>
      <c r="H7" s="74"/>
      <c r="I7" s="74"/>
    </row>
    <row r="8" spans="1:9" x14ac:dyDescent="0.2">
      <c r="A8" s="74"/>
      <c r="B8" s="74"/>
      <c r="C8" s="74"/>
      <c r="D8" s="40"/>
      <c r="E8" s="74"/>
      <c r="F8" s="74"/>
      <c r="G8" s="74"/>
      <c r="H8" s="74"/>
      <c r="I8" s="74"/>
    </row>
    <row r="9" spans="1:9" x14ac:dyDescent="0.2">
      <c r="A9" s="74"/>
      <c r="B9" s="94" t="s">
        <v>69</v>
      </c>
      <c r="C9" s="94"/>
      <c r="D9" s="36" t="s">
        <v>144</v>
      </c>
      <c r="E9" s="74"/>
      <c r="F9" s="74"/>
      <c r="G9" s="74"/>
      <c r="H9" s="74"/>
      <c r="I9" s="74"/>
    </row>
    <row r="10" spans="1:9" x14ac:dyDescent="0.2">
      <c r="A10" s="74"/>
      <c r="B10" s="94"/>
      <c r="C10" s="94"/>
      <c r="D10" s="74"/>
      <c r="E10" s="74"/>
      <c r="F10" s="74"/>
      <c r="G10" s="74"/>
      <c r="H10" s="74"/>
      <c r="I10" s="74"/>
    </row>
    <row r="11" spans="1:9" x14ac:dyDescent="0.2">
      <c r="A11" s="74"/>
      <c r="B11" s="94" t="s">
        <v>70</v>
      </c>
      <c r="C11" s="94"/>
      <c r="D11" s="36" t="s">
        <v>144</v>
      </c>
      <c r="E11" s="74"/>
      <c r="F11" s="76"/>
      <c r="G11" s="74"/>
      <c r="H11" s="74"/>
      <c r="I11" s="74"/>
    </row>
    <row r="12" spans="1:9" x14ac:dyDescent="0.2">
      <c r="A12" s="74"/>
      <c r="B12" s="94"/>
      <c r="C12" s="94"/>
      <c r="D12" s="74"/>
      <c r="E12" s="74"/>
      <c r="F12" s="74"/>
      <c r="G12" s="74"/>
      <c r="H12" s="74"/>
      <c r="I12" s="74"/>
    </row>
    <row r="13" spans="1:9" x14ac:dyDescent="0.2">
      <c r="A13" s="74"/>
      <c r="B13" s="94" t="s">
        <v>71</v>
      </c>
      <c r="C13" s="94"/>
      <c r="D13" s="36" t="s">
        <v>144</v>
      </c>
      <c r="E13" s="74"/>
      <c r="F13" s="74"/>
      <c r="G13" s="74"/>
      <c r="H13" s="74"/>
      <c r="I13" s="74"/>
    </row>
    <row r="14" spans="1:9" x14ac:dyDescent="0.2">
      <c r="A14" s="74"/>
      <c r="B14" s="94"/>
      <c r="C14" s="94"/>
      <c r="D14" s="74"/>
      <c r="E14" s="74"/>
      <c r="F14" s="74"/>
      <c r="G14" s="74"/>
      <c r="H14" s="74"/>
      <c r="I14" s="74"/>
    </row>
    <row r="15" spans="1:9" ht="12.75" customHeight="1" x14ac:dyDescent="0.2">
      <c r="A15" s="74"/>
      <c r="B15" s="95" t="s">
        <v>145</v>
      </c>
      <c r="C15" s="95"/>
      <c r="D15" s="95"/>
      <c r="E15" s="95"/>
      <c r="F15" s="74"/>
      <c r="G15" s="74"/>
      <c r="H15" s="74"/>
      <c r="I15" s="74"/>
    </row>
    <row r="16" spans="1:9" x14ac:dyDescent="0.2">
      <c r="A16" s="74"/>
      <c r="B16" s="95"/>
      <c r="C16" s="95"/>
      <c r="D16" s="95"/>
      <c r="E16" s="95"/>
      <c r="F16" s="74"/>
      <c r="G16" s="74"/>
      <c r="H16" s="74"/>
      <c r="I16" s="74"/>
    </row>
    <row r="17" spans="1:9" x14ac:dyDescent="0.2">
      <c r="A17" s="74"/>
      <c r="B17" s="95"/>
      <c r="C17" s="95"/>
      <c r="D17" s="95"/>
      <c r="E17" s="95"/>
      <c r="F17" s="74"/>
      <c r="G17" s="74"/>
      <c r="H17" s="74"/>
      <c r="I17" s="74"/>
    </row>
    <row r="18" spans="1:9" x14ac:dyDescent="0.2">
      <c r="A18" s="74"/>
      <c r="B18" s="95"/>
      <c r="C18" s="95"/>
      <c r="D18" s="95"/>
      <c r="E18" s="95"/>
      <c r="F18" s="74"/>
      <c r="G18" s="74"/>
      <c r="H18" s="74"/>
      <c r="I18" s="74"/>
    </row>
    <row r="19" spans="1:9" x14ac:dyDescent="0.2">
      <c r="A19" s="74"/>
      <c r="B19" s="74"/>
      <c r="C19" s="76"/>
      <c r="D19" s="76"/>
      <c r="E19" s="74"/>
      <c r="F19" s="74"/>
      <c r="G19" s="74"/>
      <c r="H19" s="74"/>
      <c r="I19" s="74"/>
    </row>
    <row r="20" spans="1:9" x14ac:dyDescent="0.2">
      <c r="A20" s="74"/>
      <c r="B20" s="74"/>
      <c r="C20" s="94"/>
      <c r="D20" s="94"/>
      <c r="E20" s="74"/>
      <c r="F20" s="74"/>
      <c r="G20" s="74"/>
      <c r="H20" s="74"/>
      <c r="I20" s="74"/>
    </row>
    <row r="21" spans="1:9" x14ac:dyDescent="0.2">
      <c r="A21" s="74"/>
      <c r="B21" s="94" t="s">
        <v>97</v>
      </c>
      <c r="C21" s="94"/>
      <c r="D21" s="36" t="s">
        <v>144</v>
      </c>
      <c r="E21" s="74"/>
      <c r="F21" s="74"/>
      <c r="G21" s="74"/>
      <c r="H21" s="74"/>
      <c r="I21" s="74"/>
    </row>
    <row r="22" spans="1:9" x14ac:dyDescent="0.2">
      <c r="A22" s="74"/>
      <c r="B22" s="94"/>
      <c r="C22" s="94"/>
      <c r="D22" s="74"/>
      <c r="E22" s="74"/>
      <c r="F22" s="74"/>
      <c r="G22" s="74"/>
      <c r="H22" s="74"/>
      <c r="I22" s="74"/>
    </row>
    <row r="23" spans="1:9" x14ac:dyDescent="0.2">
      <c r="A23" s="74"/>
      <c r="B23" s="94" t="s">
        <v>72</v>
      </c>
      <c r="C23" s="94"/>
      <c r="D23" s="74"/>
      <c r="E23" s="74"/>
      <c r="F23" s="74"/>
      <c r="G23" s="74"/>
      <c r="H23" s="74"/>
      <c r="I23" s="74"/>
    </row>
    <row r="24" spans="1:9" x14ac:dyDescent="0.2">
      <c r="A24" s="74"/>
      <c r="B24" s="94"/>
      <c r="C24" s="94"/>
      <c r="D24" s="74"/>
      <c r="E24" s="74"/>
      <c r="F24" s="74"/>
      <c r="G24" s="74"/>
      <c r="H24" s="74"/>
      <c r="I24" s="74"/>
    </row>
    <row r="25" spans="1:9" x14ac:dyDescent="0.2">
      <c r="A25" s="74"/>
      <c r="B25" s="94" t="s">
        <v>73</v>
      </c>
      <c r="C25" s="94"/>
      <c r="D25" s="30" t="s">
        <v>141</v>
      </c>
      <c r="E25" s="74"/>
      <c r="F25" s="74"/>
      <c r="G25" s="74"/>
      <c r="H25" s="74"/>
      <c r="I25" s="74"/>
    </row>
    <row r="26" spans="1:9" x14ac:dyDescent="0.2">
      <c r="A26" s="74"/>
      <c r="B26" s="94"/>
      <c r="C26" s="94"/>
      <c r="D26" s="36"/>
      <c r="E26" s="74"/>
      <c r="F26" s="74"/>
      <c r="G26" s="74"/>
      <c r="H26" s="74"/>
      <c r="I26" s="74"/>
    </row>
    <row r="27" spans="1:9" x14ac:dyDescent="0.2">
      <c r="A27" s="74"/>
      <c r="B27" s="94" t="s">
        <v>74</v>
      </c>
      <c r="C27" s="94"/>
      <c r="D27" s="36" t="s">
        <v>140</v>
      </c>
      <c r="E27" s="74"/>
      <c r="F27" s="74"/>
      <c r="G27" s="74"/>
      <c r="H27" s="74"/>
      <c r="I27" s="74"/>
    </row>
    <row r="28" spans="1:9" x14ac:dyDescent="0.2">
      <c r="A28" s="74"/>
      <c r="B28" s="94"/>
      <c r="C28" s="94"/>
      <c r="D28" s="36"/>
      <c r="E28" s="74"/>
      <c r="F28" s="74"/>
      <c r="G28" s="74"/>
      <c r="H28" s="74"/>
      <c r="I28" s="74"/>
    </row>
    <row r="29" spans="1:9" x14ac:dyDescent="0.2">
      <c r="A29" s="74"/>
      <c r="B29" s="94" t="s">
        <v>75</v>
      </c>
      <c r="C29" s="94"/>
      <c r="D29" s="36"/>
      <c r="E29" s="74"/>
      <c r="F29" s="74"/>
      <c r="G29" s="74"/>
      <c r="H29" s="74"/>
      <c r="I29" s="74"/>
    </row>
    <row r="30" spans="1:9" x14ac:dyDescent="0.2">
      <c r="A30" s="74"/>
      <c r="B30" s="96" t="s">
        <v>108</v>
      </c>
      <c r="C30" s="96"/>
      <c r="D30" s="36" t="s">
        <v>142</v>
      </c>
      <c r="E30" s="74"/>
      <c r="F30" s="74"/>
      <c r="G30" s="74"/>
      <c r="H30" s="74"/>
      <c r="I30" s="74"/>
    </row>
    <row r="31" spans="1:9" x14ac:dyDescent="0.2">
      <c r="A31" s="74"/>
      <c r="B31" s="96" t="s">
        <v>109</v>
      </c>
      <c r="C31" s="96"/>
      <c r="D31" s="36" t="s">
        <v>143</v>
      </c>
      <c r="E31" s="74"/>
      <c r="F31" s="74"/>
      <c r="G31" s="74"/>
      <c r="H31" s="74"/>
      <c r="I31" s="74"/>
    </row>
    <row r="32" spans="1:9" s="49" customFormat="1" x14ac:dyDescent="0.2">
      <c r="A32" s="74"/>
      <c r="B32" s="75"/>
      <c r="C32" s="75"/>
      <c r="D32" s="74"/>
      <c r="E32" s="74"/>
      <c r="F32" s="74"/>
      <c r="G32" s="74"/>
      <c r="H32" s="74"/>
      <c r="I32" s="74"/>
    </row>
    <row r="33" spans="1:9" s="29" customFormat="1" ht="12.75" customHeight="1" x14ac:dyDescent="0.2">
      <c r="B33" s="97" t="s">
        <v>76</v>
      </c>
      <c r="C33" s="97"/>
      <c r="D33" s="97"/>
      <c r="E33" s="97"/>
    </row>
    <row r="34" spans="1:9" s="29" customFormat="1" x14ac:dyDescent="0.2">
      <c r="B34" s="97"/>
      <c r="C34" s="97"/>
      <c r="D34" s="97"/>
      <c r="E34" s="97"/>
    </row>
    <row r="35" spans="1:9" x14ac:dyDescent="0.2">
      <c r="A35" s="74"/>
      <c r="B35" s="74"/>
      <c r="C35" s="74"/>
      <c r="D35" s="74"/>
      <c r="E35" s="74"/>
      <c r="F35" s="74"/>
      <c r="G35" s="74"/>
      <c r="H35" s="74"/>
      <c r="I35" s="74"/>
    </row>
    <row r="36" spans="1:9" x14ac:dyDescent="0.2">
      <c r="A36" s="74"/>
      <c r="B36" s="74"/>
      <c r="C36" s="74"/>
      <c r="D36" s="74"/>
      <c r="E36" s="74"/>
      <c r="F36" s="74"/>
      <c r="G36" s="74"/>
      <c r="H36" s="74"/>
      <c r="I36" s="74"/>
    </row>
    <row r="37" spans="1:9" x14ac:dyDescent="0.2">
      <c r="A37" s="74"/>
      <c r="B37" s="74"/>
      <c r="C37" s="74"/>
      <c r="D37" s="74"/>
      <c r="E37" s="74"/>
      <c r="F37" s="74"/>
      <c r="G37" s="74"/>
      <c r="H37" s="74"/>
      <c r="I37" s="74"/>
    </row>
    <row r="38" spans="1:9" x14ac:dyDescent="0.2">
      <c r="A38" s="74"/>
      <c r="B38" s="74"/>
      <c r="C38" s="74"/>
      <c r="D38" s="74"/>
      <c r="E38" s="74"/>
      <c r="F38" s="74"/>
      <c r="G38" s="74"/>
      <c r="H38" s="74"/>
      <c r="I38" s="74"/>
    </row>
    <row r="39" spans="1:9" x14ac:dyDescent="0.2">
      <c r="A39" s="74"/>
      <c r="B39" s="74"/>
      <c r="C39" s="74"/>
      <c r="D39" s="74"/>
      <c r="E39" s="74"/>
      <c r="F39" s="74"/>
      <c r="G39" s="74"/>
      <c r="H39" s="74"/>
      <c r="I39" s="74"/>
    </row>
    <row r="40" spans="1:9" x14ac:dyDescent="0.2">
      <c r="A40" s="74"/>
      <c r="B40" s="74"/>
      <c r="C40" s="74"/>
      <c r="D40" s="74"/>
      <c r="E40" s="74"/>
      <c r="F40" s="74"/>
      <c r="G40" s="74"/>
      <c r="H40" s="74"/>
      <c r="I40" s="74"/>
    </row>
    <row r="41" spans="1:9" x14ac:dyDescent="0.2">
      <c r="A41" s="74"/>
      <c r="B41" s="74"/>
      <c r="C41" s="74"/>
      <c r="D41" s="74"/>
      <c r="E41" s="74"/>
      <c r="F41" s="74"/>
      <c r="G41" s="74"/>
      <c r="H41" s="74"/>
      <c r="I41" s="74"/>
    </row>
    <row r="42" spans="1:9" x14ac:dyDescent="0.2">
      <c r="A42" s="74"/>
      <c r="B42" s="74"/>
      <c r="C42" s="74"/>
      <c r="D42" s="74"/>
      <c r="E42" s="74"/>
      <c r="F42" s="74"/>
      <c r="G42" s="74"/>
      <c r="H42" s="74"/>
      <c r="I42" s="74"/>
    </row>
    <row r="43" spans="1:9" x14ac:dyDescent="0.2">
      <c r="A43" s="74"/>
      <c r="B43" s="74"/>
      <c r="C43" s="74"/>
      <c r="D43" s="74"/>
      <c r="E43" s="74"/>
      <c r="F43" s="74"/>
      <c r="G43" s="74"/>
      <c r="H43" s="74"/>
      <c r="I43" s="74"/>
    </row>
  </sheetData>
  <mergeCells count="22">
    <mergeCell ref="B28:C28"/>
    <mergeCell ref="B29:C29"/>
    <mergeCell ref="B30:C30"/>
    <mergeCell ref="B31:C31"/>
    <mergeCell ref="B33:E34"/>
    <mergeCell ref="B27:C27"/>
    <mergeCell ref="B13:C13"/>
    <mergeCell ref="B14:C14"/>
    <mergeCell ref="B15:E18"/>
    <mergeCell ref="C20:D20"/>
    <mergeCell ref="B21:C21"/>
    <mergeCell ref="B22:C22"/>
    <mergeCell ref="B23:C23"/>
    <mergeCell ref="B24:C24"/>
    <mergeCell ref="B25:C25"/>
    <mergeCell ref="B26:C26"/>
    <mergeCell ref="B12:C12"/>
    <mergeCell ref="C3:D3"/>
    <mergeCell ref="C5:D5"/>
    <mergeCell ref="B9:C9"/>
    <mergeCell ref="B10:C10"/>
    <mergeCell ref="B11:C11"/>
  </mergeCells>
  <printOptions horizontalCentered="1"/>
  <pageMargins left="0.2" right="0.2" top="0.75" bottom="0.2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Classified</vt:lpstr>
      <vt:lpstr>Licensed</vt:lpstr>
      <vt:lpstr>Admin</vt:lpstr>
      <vt:lpstr>Professional</vt:lpstr>
      <vt:lpstr>Extra Duty</vt:lpstr>
      <vt:lpstr>Substitute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2022-08-10T19:26:42Z</dcterms:created>
  <dcterms:modified xsi:type="dcterms:W3CDTF">2022-09-28T16:37:14Z</dcterms:modified>
</cp:coreProperties>
</file>